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1/2023 Materials/Mock Papers/Additonal Mock Pack/Mock 3/"/>
    </mc:Choice>
  </mc:AlternateContent>
  <xr:revisionPtr revIDLastSave="33" documentId="11_6293C6CFB569736B9F8B8CC287FFB5E39237B642" xr6:coauthVersionLast="47" xr6:coauthVersionMax="47" xr10:uidLastSave="{D62F30BF-6436-4681-8565-AA90EA3E4455}"/>
  <bookViews>
    <workbookView xWindow="28680" yWindow="-120" windowWidth="25440" windowHeight="15390" tabRatio="699" activeTab="1" xr2:uid="{00000000-000D-0000-FFFF-FFFF00000000}"/>
  </bookViews>
  <sheets>
    <sheet name="Instructions" sheetId="31" r:id="rId1"/>
    <sheet name="Details" sheetId="32" r:id="rId2"/>
    <sheet name="Q1 RPI values" sheetId="1" r:id="rId3"/>
    <sheet name="Q1 AM92 Mortality" sheetId="10" r:id="rId4"/>
    <sheet name="Q1 (i)" sheetId="11" r:id="rId5"/>
    <sheet name="Q1 (ii)" sheetId="12" r:id="rId6"/>
    <sheet name="Q1 (iii)" sheetId="13" r:id="rId7"/>
    <sheet name="Q1 (iv)" sheetId="14" r:id="rId8"/>
    <sheet name="Q1 (v)" sheetId="15" r:id="rId9"/>
    <sheet name="Q1 (vi)" sheetId="16" r:id="rId10"/>
    <sheet name="Q1 Answers" sheetId="25" r:id="rId11"/>
    <sheet name="Q2 Recovery" sheetId="17" r:id="rId12"/>
    <sheet name="Q2 PFA Mortality" sheetId="18" r:id="rId13"/>
    <sheet name="Q2 (i)" sheetId="19" r:id="rId14"/>
    <sheet name="Q2 (ii)" sheetId="21" r:id="rId15"/>
    <sheet name="Q2 (iii)" sheetId="24" r:id="rId16"/>
    <sheet name="Q2 Answers" sheetId="26"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2" l="1"/>
  <c r="A3" i="32"/>
  <c r="F17" i="24" l="1"/>
  <c r="F18" i="24" s="1"/>
  <c r="F19" i="24" s="1"/>
  <c r="F20" i="24" s="1"/>
  <c r="F21" i="24" s="1"/>
  <c r="F22" i="24" s="1"/>
  <c r="F23" i="24" s="1"/>
  <c r="F24" i="24" s="1"/>
  <c r="F25" i="24" s="1"/>
  <c r="F26" i="24" s="1"/>
  <c r="F27" i="24" s="1"/>
  <c r="F28" i="24" s="1"/>
  <c r="F29" i="24" s="1"/>
  <c r="F30" i="24" s="1"/>
  <c r="E17" i="24"/>
  <c r="E18" i="24" s="1"/>
  <c r="E12" i="21"/>
  <c r="E13" i="21" s="1"/>
  <c r="D12" i="21"/>
  <c r="D13" i="21" s="1"/>
  <c r="D14" i="21" s="1"/>
  <c r="D15" i="21" s="1"/>
  <c r="D16" i="21" s="1"/>
  <c r="D17" i="21" s="1"/>
  <c r="D18" i="21" s="1"/>
  <c r="D19" i="21" s="1"/>
  <c r="D20" i="21" s="1"/>
  <c r="D21" i="21" s="1"/>
  <c r="D22" i="21" s="1"/>
  <c r="D23" i="21" s="1"/>
  <c r="D24" i="21" s="1"/>
  <c r="D25" i="21" s="1"/>
  <c r="D26" i="21" s="1"/>
  <c r="D8" i="19"/>
  <c r="D9" i="19" s="1"/>
  <c r="D10" i="19" l="1"/>
  <c r="E19" i="24"/>
  <c r="E14" i="21"/>
  <c r="D11" i="19" l="1"/>
  <c r="E20" i="24"/>
  <c r="E15" i="21"/>
  <c r="D12" i="19" l="1"/>
  <c r="E21" i="24"/>
  <c r="E16" i="21"/>
  <c r="D13" i="19" l="1"/>
  <c r="E22" i="24"/>
  <c r="E17" i="21"/>
  <c r="F14" i="14"/>
  <c r="F15" i="14" s="1"/>
  <c r="F16" i="14" s="1"/>
  <c r="F17" i="14" s="1"/>
  <c r="F18" i="14" s="1"/>
  <c r="F19" i="14" s="1"/>
  <c r="F20" i="14" s="1"/>
  <c r="F21" i="14" s="1"/>
  <c r="F22" i="14" s="1"/>
  <c r="G14" i="14"/>
  <c r="G15" i="14" s="1"/>
  <c r="G16" i="14" s="1"/>
  <c r="G17" i="14" s="1"/>
  <c r="G18" i="14" s="1"/>
  <c r="G19" i="14" s="1"/>
  <c r="G20" i="14" s="1"/>
  <c r="G21" i="14" s="1"/>
  <c r="G22" i="14" s="1"/>
  <c r="E14" i="14"/>
  <c r="E15" i="14" s="1"/>
  <c r="E16" i="14" s="1"/>
  <c r="E17" i="14" s="1"/>
  <c r="E18" i="14" s="1"/>
  <c r="E19" i="14" s="1"/>
  <c r="E20" i="14" s="1"/>
  <c r="E21" i="14" s="1"/>
  <c r="E22" i="14" s="1"/>
  <c r="D14" i="19" l="1"/>
  <c r="E23" i="24"/>
  <c r="E18" i="21"/>
  <c r="D15" i="19" l="1"/>
  <c r="E24" i="24"/>
  <c r="E19" i="21"/>
  <c r="D12" i="13"/>
  <c r="D12" i="11"/>
  <c r="D16" i="19" l="1"/>
  <c r="D13" i="11"/>
  <c r="E25" i="24"/>
  <c r="E20" i="21"/>
  <c r="D13" i="13"/>
  <c r="D17" i="19" l="1"/>
  <c r="D14" i="11"/>
  <c r="E26" i="24"/>
  <c r="E21" i="21"/>
  <c r="D14" i="13"/>
  <c r="D18" i="19" l="1"/>
  <c r="D15" i="11"/>
  <c r="E27" i="24"/>
  <c r="E22" i="21"/>
  <c r="D15" i="13"/>
  <c r="D12" i="12"/>
  <c r="D19" i="19" l="1"/>
  <c r="D16" i="11"/>
  <c r="E28" i="24"/>
  <c r="E23" i="21"/>
  <c r="D16" i="13"/>
  <c r="D13" i="12"/>
  <c r="D20" i="19" l="1"/>
  <c r="D17" i="11"/>
  <c r="E29" i="24"/>
  <c r="E24" i="21"/>
  <c r="D17" i="13"/>
  <c r="D14" i="12"/>
  <c r="D21" i="19" l="1"/>
  <c r="D18" i="11"/>
  <c r="E30" i="24"/>
  <c r="E25" i="21"/>
  <c r="D15" i="12"/>
  <c r="D22" i="19" l="1"/>
  <c r="D19" i="11"/>
  <c r="E26" i="21"/>
  <c r="D16" i="12"/>
  <c r="D20" i="11" l="1"/>
  <c r="D17" i="12"/>
  <c r="D21" i="11" l="1"/>
  <c r="D18" i="12"/>
  <c r="D22" i="11" l="1"/>
  <c r="D19" i="12"/>
  <c r="D23" i="11" l="1"/>
  <c r="D20" i="12"/>
  <c r="D24" i="11" l="1"/>
  <c r="D21" i="12"/>
  <c r="D25" i="11" l="1"/>
  <c r="D26" i="11" l="1"/>
  <c r="D2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826D828-D5AD-4A19-9862-F281D32E2484}">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<sst xmlns="http://schemas.openxmlformats.org/spreadsheetml/2006/main" count="222" uniqueCount="150">
  <si>
    <t>Date</t>
  </si>
  <si>
    <t>RPI</t>
  </si>
  <si>
    <t>Discount factor</t>
  </si>
  <si>
    <t>AM92 select and ultimate mortality tables</t>
  </si>
  <si>
    <t>Age</t>
  </si>
  <si>
    <t>q[x]</t>
  </si>
  <si>
    <t>q[x-1]+1</t>
  </si>
  <si>
    <t>qx</t>
  </si>
  <si>
    <t>RPI values</t>
  </si>
  <si>
    <t>Nominal amount</t>
  </si>
  <si>
    <t>Coupon rate</t>
  </si>
  <si>
    <t>Redemption rate</t>
  </si>
  <si>
    <t>Net money yield</t>
  </si>
  <si>
    <r>
      <rPr>
        <i/>
        <sz val="11"/>
        <rFont val="Calibri"/>
        <family val="2"/>
        <scheme val="minor"/>
      </rPr>
      <t>pa</t>
    </r>
    <r>
      <rPr>
        <sz val="11"/>
        <rFont val="Calibri"/>
        <family val="2"/>
        <scheme val="minor"/>
      </rPr>
      <t xml:space="preserve"> effective</t>
    </r>
  </si>
  <si>
    <r>
      <rPr>
        <i/>
        <sz val="11"/>
        <rFont val="Calibri"/>
        <family val="2"/>
        <scheme val="minor"/>
      </rPr>
      <t>pa</t>
    </r>
    <r>
      <rPr>
        <sz val="11"/>
        <rFont val="Calibri"/>
        <family val="2"/>
        <scheme val="minor"/>
      </rPr>
      <t xml:space="preserve"> payable half-yearly in arrears</t>
    </r>
  </si>
  <si>
    <t>Time</t>
  </si>
  <si>
    <t>Income tax rate</t>
  </si>
  <si>
    <t>RPI at indexation date</t>
  </si>
  <si>
    <t>(ii)  Price paid for index-linked bond by second investor in April 2009</t>
  </si>
  <si>
    <t>Gross real yield</t>
  </si>
  <si>
    <t>(iii)  Net money yield earned by first investor</t>
  </si>
  <si>
    <t>Money yield</t>
  </si>
  <si>
    <t>Initial expenses</t>
  </si>
  <si>
    <t>Renewal expenses</t>
  </si>
  <si>
    <t>Claim expenses</t>
  </si>
  <si>
    <t>Inflation</t>
  </si>
  <si>
    <t>Policy year</t>
  </si>
  <si>
    <t>Premium</t>
  </si>
  <si>
    <t>P(dying in year)</t>
  </si>
  <si>
    <t>P(surviving year)</t>
  </si>
  <si>
    <t>P(surviving to start of year)</t>
  </si>
  <si>
    <t>EPV of premiums</t>
  </si>
  <si>
    <t>EPV prems</t>
  </si>
  <si>
    <t>Renewal exps</t>
  </si>
  <si>
    <t>Initial exps</t>
  </si>
  <si>
    <t>P(premium paid)</t>
  </si>
  <si>
    <t>P(exps paid)</t>
  </si>
  <si>
    <t>EPV initial &amp; renewal exps</t>
  </si>
  <si>
    <t>EPV of initial and renewal expenses</t>
  </si>
  <si>
    <t>Sum assured</t>
  </si>
  <si>
    <t>Calendar year</t>
  </si>
  <si>
    <t>Sum assured &amp; claim exps</t>
  </si>
  <si>
    <t>P(sum assured &amp; claim exps paid)</t>
  </si>
  <si>
    <t>EPV bens &amp; claim exps</t>
  </si>
  <si>
    <t>EPV of benefits and claim expenses</t>
  </si>
  <si>
    <t>Claim exps paid</t>
  </si>
  <si>
    <t>Sum assured paid</t>
  </si>
  <si>
    <t>Premiums received</t>
  </si>
  <si>
    <t>Start of year cashflows</t>
  </si>
  <si>
    <t>End of year cashflows</t>
  </si>
  <si>
    <t>Discount factor (start of year)</t>
  </si>
  <si>
    <t>Discount factor (end of year)</t>
  </si>
  <si>
    <t>PV cashflows</t>
  </si>
  <si>
    <t>(v)  Schedule of cashflows and net present value of policy</t>
  </si>
  <si>
    <t>(vi)  Explanation</t>
  </si>
  <si>
    <t>RPI at payment date</t>
  </si>
  <si>
    <t>Independent forces of recovery</t>
  </si>
  <si>
    <t>mu_r</t>
  </si>
  <si>
    <t>PFA92C20 mortality</t>
  </si>
  <si>
    <t>lx</t>
  </si>
  <si>
    <t>px</t>
  </si>
  <si>
    <t>Independent force of recovery</t>
  </si>
  <si>
    <t>Independent force of mortality (PFA)</t>
  </si>
  <si>
    <t>Independent force of mortality (profit test)</t>
  </si>
  <si>
    <t>Total force</t>
  </si>
  <si>
    <t>(ap)x</t>
  </si>
  <si>
    <t>Salary</t>
  </si>
  <si>
    <t>Single premium</t>
  </si>
  <si>
    <t>Annuity payment</t>
  </si>
  <si>
    <t>of salary</t>
  </si>
  <si>
    <t>Annuity increase</t>
  </si>
  <si>
    <t>pa</t>
  </si>
  <si>
    <t>Expenses</t>
  </si>
  <si>
    <t>Duration at start of year</t>
  </si>
  <si>
    <t>Expenses payment</t>
  </si>
  <si>
    <t>Total annual outgo</t>
  </si>
  <si>
    <t>P(in force at start of year)</t>
  </si>
  <si>
    <t>Reserve</t>
  </si>
  <si>
    <t>Reserving interest rate</t>
  </si>
  <si>
    <t>of single premium</t>
  </si>
  <si>
    <t>Renewal expense inflation</t>
  </si>
  <si>
    <t>Annuity payment expenses</t>
  </si>
  <si>
    <t>of each annuity payment</t>
  </si>
  <si>
    <t>Risk discount rate</t>
  </si>
  <si>
    <t>Interest</t>
  </si>
  <si>
    <t>Reserve at start of year</t>
  </si>
  <si>
    <t>Interest on reserve</t>
  </si>
  <si>
    <t>Cost of reserve required at end of year</t>
  </si>
  <si>
    <t>Profit vector</t>
  </si>
  <si>
    <t>Profit signature</t>
  </si>
  <si>
    <t>NPV</t>
  </si>
  <si>
    <t>(i)  Price paid for index-linked bond by investor in April 2006</t>
  </si>
  <si>
    <t>of each annual premium, excluding the first</t>
  </si>
  <si>
    <r>
      <rPr>
        <i/>
        <sz val="11"/>
        <rFont val="Calibri"/>
        <family val="2"/>
        <scheme val="minor"/>
      </rPr>
      <t>pa</t>
    </r>
    <r>
      <rPr>
        <sz val="11"/>
        <rFont val="Calibri"/>
        <family val="2"/>
        <scheme val="minor"/>
      </rPr>
      <t xml:space="preserve"> from July 2003 onwards</t>
    </r>
  </si>
  <si>
    <t>(iv)  Premium charged</t>
  </si>
  <si>
    <t>Base sum assured</t>
  </si>
  <si>
    <t>(i)  Dependent probabilities of remaining in force</t>
  </si>
  <si>
    <t>(iii)  Profit margin</t>
  </si>
  <si>
    <t>(ii)  Gross premium prospective reserves</t>
  </si>
  <si>
    <t>Q1 Summary of answers</t>
  </si>
  <si>
    <t>(i)</t>
  </si>
  <si>
    <t>(ii)</t>
  </si>
  <si>
    <t>(iii)</t>
  </si>
  <si>
    <t>(iv)</t>
  </si>
  <si>
    <t>(v)(b)</t>
  </si>
  <si>
    <t>Q2 Summary of answers</t>
  </si>
  <si>
    <t>Please note:</t>
  </si>
  <si>
    <t>–   </t>
  </si>
  <si>
    <t>Completing your mock</t>
  </si>
  <si>
    <t>If you are having your mock exam marked by ActEd, please follow these instructions carefully:</t>
  </si>
  <si>
    <t>Enter the information required in the 'Details' worksheet.</t>
  </si>
  <si>
    <t>Submission for marking</t>
  </si>
  <si>
    <t>Name:</t>
  </si>
  <si>
    <t>ActEd student number:</t>
  </si>
  <si>
    <t>Are you allowed extra time or other special conditions in the profession’s exams</t>
  </si>
  <si>
    <t xml:space="preserve">             within this exam time so that the marker can provide useful feedback on your progress.</t>
  </si>
  <si>
    <t>Typed your full name in the box above?</t>
  </si>
  <si>
    <t xml:space="preserve">Completed your ActEd Student Number in the box above? </t>
  </si>
  <si>
    <t>Subject CM1: Mock Exam 3 Paper B</t>
  </si>
  <si>
    <t>There is an 'Answers' sheet for each question. Your final answers should be put on these sheets in the cells indicated.</t>
  </si>
  <si>
    <t>Filled in the 'Answers' sheet for each question?</t>
  </si>
  <si>
    <t>of the sum assured at the time of claim</t>
  </si>
  <si>
    <t>Age x</t>
  </si>
  <si>
    <t>Interest on cashflows and reserves</t>
  </si>
  <si>
    <t>Expected cashflows</t>
  </si>
  <si>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</si>
  <si>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</si>
  <si>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</si>
  <si>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</si>
  <si>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</si>
  <si>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</si>
  <si>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r>
      <t>the time allowed for this mock exam is 1¾</t>
    </r>
    <r>
      <rPr>
        <sz val="10"/>
        <rFont val="Arial"/>
        <family val="2"/>
      </rPr>
      <t xml:space="preserve"> hours</t>
    </r>
  </si>
  <si>
    <t>you should attempt all of the questions.</t>
  </si>
  <si>
    <t>Have you used the solutions to this mock?</t>
  </si>
  <si>
    <t>If Yes, you can provide further information on the extra time / other conditions if you wish:</t>
  </si>
  <si>
    <t>Entered your answers at the end of this document, starting each question part on a new sheet?</t>
  </si>
  <si>
    <t xml:space="preserve">Recorded your time taken and whether you have used the solutions? </t>
  </si>
  <si>
    <t>Date for indexation</t>
  </si>
  <si>
    <t>Mock exam marking is not included in the price of the course materials.  Please purchase Mock Exam Marking or a Marking Voucher before submitting your script.</t>
  </si>
  <si>
    <t>Submit your completed Excel file to The Hub, following the instructions given at the start of the questions document.</t>
  </si>
  <si>
    <t>If you are using a Marking Voucher, then please make sure that you submit your script by the Marking Voucher deadline date to give us enough time to mark and return the script before the exam.</t>
  </si>
  <si>
    <t>Marking voucher number (if applicable):</t>
  </si>
  <si>
    <t>Typed in your Marking Voucher number or ordered Mock Exam Marking?</t>
  </si>
  <si>
    <r>
      <t>Note:</t>
    </r>
    <r>
      <rPr>
        <sz val="10"/>
        <rFont val="Calibri"/>
        <family val="2"/>
        <scheme val="minor"/>
      </rPr>
      <t xml:space="preserve">  If you take more than 1¾ hours, you should indicate how much you completed</t>
    </r>
  </si>
  <si>
    <r>
      <t xml:space="preserve">Checked that you are using the latest version of the mock exam, </t>
    </r>
    <r>
      <rPr>
        <i/>
        <sz val="10"/>
        <rFont val="Calibri"/>
        <family val="2"/>
        <scheme val="minor"/>
      </rPr>
      <t>ie</t>
    </r>
    <r>
      <rPr>
        <sz val="10"/>
        <rFont val="Calibri"/>
        <family val="2"/>
        <scheme val="minor"/>
      </rPr>
      <t xml:space="preserve"> 2023 for the sessions leading to the 2023 exams? </t>
    </r>
  </si>
  <si>
    <t>2023 Examinations</t>
  </si>
  <si>
    <t>We only accept the current version of mock exams for marking, and so you can only submit this mock in the sessions leading to the 2023 exams.</t>
  </si>
  <si>
    <t>Save this document with the title ‘CM1 Mock Exam Paper B 2023 Answers 12345’, inserting your ActEd Student Number for 12345.  Failing to do this will delay your marking.</t>
  </si>
  <si>
    <r>
      <rPr>
        <b/>
        <sz val="11"/>
        <rFont val="Calibri"/>
        <family val="2"/>
        <scheme val="minor"/>
      </rPr>
      <t xml:space="preserve">Enter your answers in this Excel document. </t>
    </r>
    <r>
      <rPr>
        <sz val="11"/>
        <rFont val="Calibri"/>
        <family val="2"/>
        <scheme val="minor"/>
      </rPr>
      <t xml:space="preserve"> </t>
    </r>
  </si>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</sst>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
    <numFmt numFmtId="165" formatCode="0.000000"/>
    <numFmt numFmtId="166" formatCode="0.0"/>
    <numFmt numFmtId="167" formatCode="0.00000"/>
    <numFmt numFmtId="168" formatCode="0.0%"/>
    <numFmt numFmtId="169" formatCode="#,##0.000000"/>
    <numFmt numFmtId="170" formatCode="0.000"/>
    <numFmt numFmtId="171" formatCode="#,##0.000"/>
  </numFmts>
  <fonts count="19" x14ac:knownFonts="1">
    <font>
      <sz val="10"/>
      <name val="Arial"/>
    </font>
    <font>
      <sz val="11"/>
      <color theme="1"/>
      <name val="Calibri"/>
      <family val="2"/>
      <scheme val="minor"/>
    </font>
    <font>
      <sz val="10"/>
      <name val="Arial"/>
      <family val="2"/>
    </font>
    <font>
      <sz val="11"/>
      <name val="Calibri"/>
      <family val="2"/>
      <scheme val="minor"/>
    </font>
    <font>
      <b/>
      <sz val="11"/>
      <name val="Calibri"/>
      <family val="2"/>
      <scheme val="minor"/>
    </font>
    <font>
      <sz val="16"/>
      <name val="Calibri"/>
      <family val="2"/>
      <scheme val="minor"/>
    </font>
    <font>
      <sz val="10"/>
      <name val="Arial"/>
      <family val="2"/>
    </font>
    <font>
      <sz val="16"/>
      <color theme="1"/>
      <name val="Calibri"/>
      <family val="2"/>
      <scheme val="minor"/>
    </font>
    <font>
      <sz val="10"/>
      <name val="Calibri"/>
      <family val="2"/>
      <scheme val="minor"/>
    </font>
    <font>
      <i/>
      <sz val="11"/>
      <name val="Calibri"/>
      <family val="2"/>
      <scheme val="minor"/>
    </font>
    <font>
      <sz val="11"/>
      <color rgb="FFFF0000"/>
      <name val="Calibri"/>
      <family val="2"/>
      <scheme val="minor"/>
    </font>
    <font>
      <sz val="8"/>
      <color rgb="FF000000"/>
      <name val="Segoe UI"/>
      <family val="2"/>
    </font>
    <font>
      <sz val="9"/>
      <color indexed="81"/>
      <name val="Tahoma"/>
      <family val="2"/>
    </font>
    <font>
      <b/>
      <sz val="20"/>
      <name val="Calibri"/>
      <family val="2"/>
      <scheme val="minor"/>
    </font>
    <font>
      <b/>
      <sz val="18"/>
      <name val="Calibri"/>
      <family val="2"/>
      <scheme val="minor"/>
    </font>
    <font>
      <b/>
      <i/>
      <sz val="18"/>
      <name val="Calibri"/>
      <family val="2"/>
      <scheme val="minor"/>
    </font>
    <font>
      <sz val="11"/>
      <name val="Times New Roman"/>
      <family val="1"/>
    </font>
    <font>
      <i/>
      <sz val="10"/>
      <name val="Calibri"/>
      <family val="2"/>
      <scheme val="minor"/>
    </font>
    <font>
      <b/>
      <sz val="1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7">
    <xf numFmtId="0" fontId="0" fillId="0" borderId="0"/>
    <xf numFmtId="9" fontId="2"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2" fillId="0" borderId="0"/>
  </cellStyleXfs>
  <cellXfs count="89">
    <xf numFmtId="0" fontId="0" fillId="0" borderId="0" xfId="0"/>
    <xf numFmtId="0" fontId="3" fillId="0" borderId="0" xfId="0" applyFont="1"/>
    <xf numFmtId="164" fontId="3" fillId="0" borderId="0" xfId="1" applyNumberFormat="1" applyFont="1"/>
    <xf numFmtId="0" fontId="5" fillId="2" borderId="0" xfId="0" applyFont="1" applyFill="1"/>
    <xf numFmtId="0" fontId="3" fillId="0" borderId="0" xfId="0" applyFont="1" applyBorder="1"/>
    <xf numFmtId="0" fontId="5" fillId="2" borderId="0" xfId="0" applyFont="1" applyFill="1" applyAlignment="1">
      <alignment horizontal="left"/>
    </xf>
    <xf numFmtId="0" fontId="3" fillId="0" borderId="1" xfId="0" applyFont="1" applyBorder="1" applyAlignment="1">
      <alignment horizontal="left"/>
    </xf>
    <xf numFmtId="17" fontId="3" fillId="0" borderId="1" xfId="0" applyNumberFormat="1" applyFont="1" applyBorder="1" applyAlignment="1">
      <alignment horizontal="left"/>
    </xf>
    <xf numFmtId="0" fontId="3" fillId="0" borderId="0" xfId="0" applyFont="1" applyAlignment="1">
      <alignment horizontal="left"/>
    </xf>
    <xf numFmtId="0" fontId="7" fillId="2" borderId="0" xfId="0" applyFont="1" applyFill="1"/>
    <xf numFmtId="0" fontId="4" fillId="0" borderId="1" xfId="0" applyFont="1" applyBorder="1" applyAlignment="1">
      <alignment horizontal="center"/>
    </xf>
    <xf numFmtId="0" fontId="8" fillId="2" borderId="0" xfId="0" applyFont="1" applyFill="1"/>
    <xf numFmtId="0" fontId="8" fillId="0" borderId="0" xfId="0" applyFont="1"/>
    <xf numFmtId="0" fontId="8" fillId="0" borderId="0" xfId="0" applyFont="1" applyFill="1"/>
    <xf numFmtId="0" fontId="8" fillId="0" borderId="1" xfId="0" applyFont="1" applyBorder="1" applyAlignment="1">
      <alignment horizontal="center"/>
    </xf>
    <xf numFmtId="165" fontId="8" fillId="0" borderId="1" xfId="0" applyNumberFormat="1" applyFont="1" applyBorder="1" applyAlignment="1">
      <alignment horizontal="center"/>
    </xf>
    <xf numFmtId="17" fontId="3" fillId="0" borderId="0" xfId="0" applyNumberFormat="1" applyFont="1" applyBorder="1" applyAlignment="1">
      <alignment horizontal="left"/>
    </xf>
    <xf numFmtId="0" fontId="3" fillId="0" borderId="0" xfId="0" applyFont="1" applyAlignment="1">
      <alignment wrapText="1"/>
    </xf>
    <xf numFmtId="9" fontId="3" fillId="0" borderId="0" xfId="1" applyFont="1" applyFill="1"/>
    <xf numFmtId="166" fontId="3" fillId="0" borderId="0" xfId="0" applyNumberFormat="1" applyFont="1"/>
    <xf numFmtId="166" fontId="3" fillId="0" borderId="1" xfId="0" applyNumberFormat="1" applyFont="1" applyBorder="1" applyAlignment="1">
      <alignment horizontal="left"/>
    </xf>
    <xf numFmtId="3" fontId="3" fillId="0" borderId="0" xfId="0" applyNumberFormat="1" applyFont="1"/>
    <xf numFmtId="4" fontId="3" fillId="0" borderId="0" xfId="0" applyNumberFormat="1" applyFont="1"/>
    <xf numFmtId="167" fontId="3" fillId="0" borderId="0" xfId="0" applyNumberFormat="1" applyFont="1"/>
    <xf numFmtId="3" fontId="4" fillId="0" borderId="0" xfId="0" applyNumberFormat="1" applyFont="1"/>
    <xf numFmtId="0" fontId="4" fillId="0" borderId="0" xfId="0" applyFont="1"/>
    <xf numFmtId="4" fontId="3" fillId="0" borderId="0" xfId="0" applyNumberFormat="1" applyFont="1" applyFill="1"/>
    <xf numFmtId="165" fontId="3" fillId="0" borderId="0" xfId="0" applyNumberFormat="1" applyFont="1"/>
    <xf numFmtId="0" fontId="4" fillId="0" borderId="0" xfId="0" applyFont="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wrapText="1"/>
    </xf>
    <xf numFmtId="165" fontId="3" fillId="0" borderId="0" xfId="0" applyNumberFormat="1" applyFont="1" applyBorder="1"/>
    <xf numFmtId="4" fontId="3" fillId="0" borderId="0" xfId="0" applyNumberFormat="1" applyFont="1" applyBorder="1"/>
    <xf numFmtId="169" fontId="3" fillId="0" borderId="0" xfId="0" applyNumberFormat="1" applyFont="1" applyBorder="1"/>
    <xf numFmtId="2" fontId="3" fillId="0" borderId="0" xfId="0" applyNumberFormat="1" applyFont="1" applyBorder="1"/>
    <xf numFmtId="170" fontId="8" fillId="0" borderId="1" xfId="0" applyNumberFormat="1" applyFont="1" applyBorder="1" applyAlignment="1">
      <alignment horizontal="center"/>
    </xf>
    <xf numFmtId="3" fontId="3" fillId="0" borderId="0" xfId="2" applyNumberFormat="1" applyFont="1" applyFill="1"/>
    <xf numFmtId="2" fontId="3" fillId="0" borderId="0" xfId="0" applyNumberFormat="1" applyFont="1"/>
    <xf numFmtId="0" fontId="9" fillId="0" borderId="0" xfId="0" applyFont="1"/>
    <xf numFmtId="3" fontId="3" fillId="0" borderId="0" xfId="0" applyNumberFormat="1" applyFont="1" applyBorder="1" applyAlignment="1">
      <alignment horizontal="right"/>
    </xf>
    <xf numFmtId="0" fontId="3" fillId="0" borderId="1" xfId="0" applyFont="1" applyBorder="1"/>
    <xf numFmtId="9" fontId="3" fillId="3" borderId="1" xfId="1" applyFont="1" applyFill="1" applyBorder="1"/>
    <xf numFmtId="3" fontId="3" fillId="3" borderId="1" xfId="2" applyNumberFormat="1" applyFont="1" applyFill="1" applyBorder="1"/>
    <xf numFmtId="0" fontId="3" fillId="0" borderId="1" xfId="0" applyFont="1" applyBorder="1" applyAlignment="1">
      <alignment wrapText="1"/>
    </xf>
    <xf numFmtId="168" fontId="3" fillId="3" borderId="1" xfId="1" applyNumberFormat="1" applyFont="1" applyFill="1" applyBorder="1"/>
    <xf numFmtId="0" fontId="10" fillId="0" borderId="0" xfId="0" applyFont="1" applyAlignment="1">
      <alignment horizontal="center"/>
    </xf>
    <xf numFmtId="3" fontId="3" fillId="3" borderId="1" xfId="0" applyNumberFormat="1" applyFont="1" applyFill="1" applyBorder="1"/>
    <xf numFmtId="9" fontId="3" fillId="3" borderId="1" xfId="1" applyFont="1" applyFill="1" applyBorder="1" applyAlignment="1">
      <alignment horizontal="right"/>
    </xf>
    <xf numFmtId="171" fontId="8" fillId="0" borderId="1" xfId="0" applyNumberFormat="1" applyFont="1" applyBorder="1" applyAlignment="1">
      <alignment horizontal="center"/>
    </xf>
    <xf numFmtId="3" fontId="3" fillId="0" borderId="1" xfId="0" applyNumberFormat="1" applyFont="1" applyBorder="1" applyAlignment="1">
      <alignment horizontal="right"/>
    </xf>
    <xf numFmtId="1" fontId="3" fillId="3" borderId="1" xfId="1" applyNumberFormat="1" applyFont="1" applyFill="1" applyBorder="1"/>
    <xf numFmtId="167" fontId="3" fillId="0" borderId="1" xfId="0" applyNumberFormat="1" applyFont="1" applyBorder="1" applyAlignment="1">
      <alignment wrapText="1"/>
    </xf>
    <xf numFmtId="4" fontId="3" fillId="0" borderId="1" xfId="0" applyNumberFormat="1" applyFont="1" applyBorder="1" applyAlignment="1">
      <alignment wrapText="1"/>
    </xf>
    <xf numFmtId="0" fontId="3" fillId="0" borderId="1" xfId="0" applyNumberFormat="1" applyFont="1" applyBorder="1"/>
    <xf numFmtId="0" fontId="3" fillId="0" borderId="0" xfId="0" applyNumberFormat="1" applyFont="1" applyBorder="1"/>
    <xf numFmtId="0" fontId="3" fillId="0" borderId="1" xfId="0" applyNumberFormat="1" applyFont="1" applyBorder="1" applyAlignment="1">
      <alignment horizontal="left"/>
    </xf>
    <xf numFmtId="0" fontId="3" fillId="0" borderId="0" xfId="1" applyNumberFormat="1" applyFont="1" applyFill="1" applyBorder="1"/>
    <xf numFmtId="10" fontId="3" fillId="0" borderId="0" xfId="1" applyNumberFormat="1" applyFont="1" applyFill="1" applyBorder="1"/>
    <xf numFmtId="0" fontId="3" fillId="0" borderId="0" xfId="0" applyNumberFormat="1" applyFont="1" applyFill="1" applyBorder="1"/>
    <xf numFmtId="0" fontId="3" fillId="0" borderId="1" xfId="0" applyNumberFormat="1" applyFont="1" applyBorder="1" applyAlignment="1">
      <alignment horizontal="right"/>
    </xf>
    <xf numFmtId="0" fontId="3" fillId="0" borderId="0" xfId="1" applyNumberFormat="1" applyFont="1" applyBorder="1"/>
    <xf numFmtId="167" fontId="3" fillId="0" borderId="0" xfId="0" applyNumberFormat="1" applyFont="1" applyAlignment="1">
      <alignment horizontal="left"/>
    </xf>
    <xf numFmtId="4" fontId="3" fillId="0" borderId="0" xfId="0" applyNumberFormat="1" applyFont="1" applyAlignment="1">
      <alignment horizontal="left"/>
    </xf>
    <xf numFmtId="4" fontId="3" fillId="0" borderId="1" xfId="0" applyNumberFormat="1" applyFont="1" applyBorder="1"/>
    <xf numFmtId="3" fontId="3" fillId="0" borderId="1" xfId="0" applyNumberFormat="1" applyFont="1" applyBorder="1"/>
    <xf numFmtId="9" fontId="3" fillId="3" borderId="1" xfId="1" applyNumberFormat="1" applyFont="1" applyFill="1" applyBorder="1"/>
    <xf numFmtId="0" fontId="13" fillId="0" borderId="0" xfId="3" applyFont="1" applyAlignment="1">
      <alignment vertical="center"/>
    </xf>
    <xf numFmtId="0" fontId="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3" fillId="0" borderId="0" xfId="3" applyFont="1"/>
    <xf numFmtId="0" fontId="16" fillId="0" borderId="0" xfId="3" applyFont="1" applyAlignment="1">
      <alignment vertical="center"/>
    </xf>
    <xf numFmtId="0" fontId="4" fillId="0" borderId="0" xfId="3" applyFont="1" applyAlignment="1">
      <alignment vertical="center"/>
    </xf>
    <xf numFmtId="0" fontId="3" fillId="0" borderId="0" xfId="5" applyFont="1" applyAlignment="1">
      <alignment vertical="center"/>
    </xf>
    <xf numFmtId="0" fontId="8" fillId="0" borderId="0" xfId="3" applyFont="1" applyAlignment="1">
      <alignment horizontal="left" vertical="center"/>
    </xf>
    <xf numFmtId="0" fontId="4" fillId="0" borderId="1" xfId="0" applyFont="1" applyBorder="1" applyAlignment="1">
      <alignment horizontal="center"/>
    </xf>
    <xf numFmtId="0" fontId="8" fillId="0" borderId="0" xfId="3" applyFont="1"/>
    <xf numFmtId="0" fontId="3" fillId="4" borderId="3" xfId="3" applyFont="1" applyFill="1" applyBorder="1"/>
    <xf numFmtId="0" fontId="3" fillId="4" borderId="4" xfId="3" applyFont="1" applyFill="1" applyBorder="1"/>
    <xf numFmtId="0" fontId="18" fillId="0" borderId="0" xfId="3" applyFont="1"/>
    <xf numFmtId="0" fontId="8" fillId="0" borderId="0" xfId="3" applyFont="1" applyAlignment="1">
      <alignment vertical="center"/>
    </xf>
    <xf numFmtId="0" fontId="18" fillId="4" borderId="5" xfId="3" applyFont="1" applyFill="1" applyBorder="1"/>
    <xf numFmtId="0" fontId="3" fillId="4" borderId="6" xfId="3" applyFont="1" applyFill="1" applyBorder="1"/>
    <xf numFmtId="0" fontId="3" fillId="4" borderId="7" xfId="3" applyFont="1" applyFill="1" applyBorder="1"/>
    <xf numFmtId="0" fontId="4" fillId="0" borderId="0" xfId="3" applyFont="1"/>
    <xf numFmtId="0" fontId="8" fillId="0" borderId="0" xfId="4" applyFont="1"/>
    <xf numFmtId="0" fontId="3" fillId="0" borderId="0" xfId="6" applyFont="1"/>
    <xf numFmtId="0" fontId="4" fillId="0" borderId="0" xfId="6" applyFont="1" applyAlignment="1">
      <alignment vertical="center"/>
    </xf>
  </cellXfs>
  <cellStyles count="7">
    <cellStyle name="Comma" xfId="2" builtinId="3"/>
    <cellStyle name="Normal" xfId="0" builtinId="0"/>
    <cellStyle name="Normal 2" xfId="3" xr:uid="{00000000-0005-0000-0000-000002000000}"/>
    <cellStyle name="Normal 2 2" xfId="6" xr:uid="{00000000-0005-0000-0000-000003000000}"/>
    <cellStyle name="Normal 2 3" xfId="5" xr:uid="{00000000-0005-0000-0000-000004000000}"/>
    <cellStyle name="Normal 5" xfId="4" xr:uid="{00000000-0005-0000-0000-000005000000}"/>
    <cellStyle name="Percent" xfId="1" builtinId="5"/>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234950</xdr:colOff>
          <xdr:row>19</xdr:row>
          <xdr:rowOff>28575</xdr:rowOff>
        </xdr:to>
        <xdr:sp macro="" textlink="">
          <xdr:nvSpPr>
            <xdr:cNvPr id="20481" name="Check Box 1" descr="latest version" hidden="1">
              <a:extLst>
                <a:ext uri="{63B3BB69-23CF-44E3-9099-C40C66FF867C}">
                  <a14:compatExt spid="_x0000_s20481"/>
                </a:ext>
                <a:ext uri="{FF2B5EF4-FFF2-40B4-BE49-F238E27FC236}">
                  <a16:creationId xmlns:a16="http://schemas.microsoft.com/office/drawing/2014/main" id="{4B864FDE-A89A-497A-A9B1-58103EA0A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234950</xdr:colOff>
          <xdr:row>20</xdr:row>
          <xdr:rowOff>38100</xdr:rowOff>
        </xdr:to>
        <xdr:sp macro="" textlink="">
          <xdr:nvSpPr>
            <xdr:cNvPr id="20482" name="Check Box 2" descr="latest version" hidden="1">
              <a:extLst>
                <a:ext uri="{63B3BB69-23CF-44E3-9099-C40C66FF867C}">
                  <a14:compatExt spid="_x0000_s20482"/>
                </a:ext>
                <a:ext uri="{FF2B5EF4-FFF2-40B4-BE49-F238E27FC236}">
                  <a16:creationId xmlns:a16="http://schemas.microsoft.com/office/drawing/2014/main" id="{81FE538F-9488-43DC-9A01-C89537DD05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171450</xdr:rowOff>
        </xdr:from>
        <xdr:to>
          <xdr:col>0</xdr:col>
          <xdr:colOff>234950</xdr:colOff>
          <xdr:row>21</xdr:row>
          <xdr:rowOff>38100</xdr:rowOff>
        </xdr:to>
        <xdr:sp macro="" textlink="">
          <xdr:nvSpPr>
            <xdr:cNvPr id="20483" name="Check Box 3" descr="latest version" hidden="1">
              <a:extLst>
                <a:ext uri="{63B3BB69-23CF-44E3-9099-C40C66FF867C}">
                  <a14:compatExt spid="_x0000_s20483"/>
                </a:ext>
                <a:ext uri="{FF2B5EF4-FFF2-40B4-BE49-F238E27FC236}">
                  <a16:creationId xmlns:a16="http://schemas.microsoft.com/office/drawing/2014/main" id="{B15E82FC-539D-4FFF-9099-4584AA7ECE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171450</xdr:rowOff>
        </xdr:from>
        <xdr:to>
          <xdr:col>0</xdr:col>
          <xdr:colOff>234950</xdr:colOff>
          <xdr:row>23</xdr:row>
          <xdr:rowOff>38100</xdr:rowOff>
        </xdr:to>
        <xdr:sp macro="" textlink="">
          <xdr:nvSpPr>
            <xdr:cNvPr id="20484" name="Check Box 4" descr="latest version" hidden="1">
              <a:extLst>
                <a:ext uri="{63B3BB69-23CF-44E3-9099-C40C66FF867C}">
                  <a14:compatExt spid="_x0000_s20484"/>
                </a:ext>
                <a:ext uri="{FF2B5EF4-FFF2-40B4-BE49-F238E27FC236}">
                  <a16:creationId xmlns:a16="http://schemas.microsoft.com/office/drawing/2014/main" id="{33390DD1-5624-44CC-BA55-FC7D7C6A7C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165100</xdr:rowOff>
        </xdr:from>
        <xdr:to>
          <xdr:col>0</xdr:col>
          <xdr:colOff>234950</xdr:colOff>
          <xdr:row>22</xdr:row>
          <xdr:rowOff>28575</xdr:rowOff>
        </xdr:to>
        <xdr:sp macro="" textlink="">
          <xdr:nvSpPr>
            <xdr:cNvPr id="20485" name="Check Box 5" descr="latest version" hidden="1">
              <a:extLst>
                <a:ext uri="{63B3BB69-23CF-44E3-9099-C40C66FF867C}">
                  <a14:compatExt spid="_x0000_s20485"/>
                </a:ext>
                <a:ext uri="{FF2B5EF4-FFF2-40B4-BE49-F238E27FC236}">
                  <a16:creationId xmlns:a16="http://schemas.microsoft.com/office/drawing/2014/main" id="{23E1E1ED-84E7-42DE-8193-ECAA046D9B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234950</xdr:colOff>
          <xdr:row>24</xdr:row>
          <xdr:rowOff>53975</xdr:rowOff>
        </xdr:to>
        <xdr:sp macro="" textlink="">
          <xdr:nvSpPr>
            <xdr:cNvPr id="20486" name="Check Box 6" descr="latest version" hidden="1">
              <a:extLst>
                <a:ext uri="{63B3BB69-23CF-44E3-9099-C40C66FF867C}">
                  <a14:compatExt spid="_x0000_s20486"/>
                </a:ext>
                <a:ext uri="{FF2B5EF4-FFF2-40B4-BE49-F238E27FC236}">
                  <a16:creationId xmlns:a16="http://schemas.microsoft.com/office/drawing/2014/main" id="{7FAFDC8F-11EB-4FD8-9E4C-7F45C7E2A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E07CDC64-637A-4942-99D7-0E3F39DBE2A2}"/>
            </a:ext>
          </a:extLst>
        </xdr:cNvPr>
        <xdr:cNvSpPr txBox="1"/>
      </xdr:nvSpPr>
      <xdr:spPr>
        <a:xfrm>
          <a:off x="755650" y="984250"/>
          <a:ext cx="2924810" cy="2844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BEAF8BDC-D0A5-443D-9113-A2FF75E985FA}"/>
            </a:ext>
          </a:extLst>
        </xdr:cNvPr>
        <xdr:cNvSpPr txBox="1"/>
      </xdr:nvSpPr>
      <xdr:spPr>
        <a:xfrm>
          <a:off x="1719580" y="1337310"/>
          <a:ext cx="1019810" cy="3225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ADE132D4-E0A4-4C41-8992-7D743B7C35C6}"/>
            </a:ext>
          </a:extLst>
        </xdr:cNvPr>
        <xdr:cNvSpPr txBox="1"/>
      </xdr:nvSpPr>
      <xdr:spPr>
        <a:xfrm>
          <a:off x="688467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1" name="TextBox 10">
          <a:extLst>
            <a:ext uri="{FF2B5EF4-FFF2-40B4-BE49-F238E27FC236}">
              <a16:creationId xmlns:a16="http://schemas.microsoft.com/office/drawing/2014/main" id="{82CEEDBA-6AB4-4B29-A759-204C41B05878}"/>
            </a:ext>
          </a:extLst>
        </xdr:cNvPr>
        <xdr:cNvSpPr txBox="1"/>
      </xdr:nvSpPr>
      <xdr:spPr>
        <a:xfrm>
          <a:off x="1342390" y="1959610"/>
          <a:ext cx="1454150" cy="2603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425450</xdr:colOff>
          <xdr:row>5</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FE2C2CBB-C0A1-4FED-A8AA-2FA9EA37D1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7C961024-0CA4-437F-8090-9377D1CBF1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425450</xdr:colOff>
          <xdr:row>8</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918E3FF7-DF65-4F26-AAD0-2BF6203869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C27E40AC-C0F9-4008-B85D-ECB50D0BD2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234950</xdr:colOff>
          <xdr:row>25</xdr:row>
          <xdr:rowOff>53975</xdr:rowOff>
        </xdr:to>
        <xdr:sp macro="" textlink="">
          <xdr:nvSpPr>
            <xdr:cNvPr id="20491" name="Check Box 11" descr="latest version" hidden="1">
              <a:extLst>
                <a:ext uri="{63B3BB69-23CF-44E3-9099-C40C66FF867C}">
                  <a14:compatExt spid="_x0000_s20491"/>
                </a:ext>
                <a:ext uri="{FF2B5EF4-FFF2-40B4-BE49-F238E27FC236}">
                  <a16:creationId xmlns:a16="http://schemas.microsoft.com/office/drawing/2014/main" id="{E8B55364-993A-4235-BC80-AEBBE8242F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ook\Downloads\CM1%20Mock%20Exam%20Paper%20B%202023%20Answers%20123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tails"/>
      <sheetName val="Q1(i)"/>
      <sheetName val="Q1 Answers"/>
    </sheetNames>
    <sheetDataSet>
      <sheetData sheetId="0">
        <row r="3">
          <cell r="A3" t="str">
            <v>2023 Examinations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42A3-DDDA-4254-B70C-FEB298199C13}">
  <sheetPr codeName="Sheet1"/>
  <dimension ref="A1:P24"/>
  <sheetViews>
    <sheetView showGridLines="0" workbookViewId="0">
      <selection activeCell="H26" sqref="H26"/>
    </sheetView>
  </sheetViews>
  <sheetFormatPr defaultRowHeight="14.5" x14ac:dyDescent="0.35"/>
  <cols>
    <col min="1" max="1" width="5.1796875" style="71" customWidth="1"/>
    <col min="2" max="16384" width="8.7265625" style="71"/>
  </cols>
  <sheetData>
    <row r="1" spans="1:16" s="71" customFormat="1" ht="26" x14ac:dyDescent="0.35">
      <c r="A1" s="67" t="s">
        <v>118</v>
      </c>
      <c r="B1" s="68"/>
      <c r="C1" s="68"/>
      <c r="D1" s="68"/>
      <c r="E1" s="68"/>
      <c r="F1" s="68"/>
      <c r="G1" s="68"/>
      <c r="H1" s="68"/>
      <c r="I1" s="68"/>
      <c r="J1" s="68"/>
      <c r="K1" s="68"/>
      <c r="L1" s="68"/>
      <c r="M1" s="68"/>
      <c r="N1" s="68"/>
    </row>
    <row r="2" spans="1:16" s="71" customFormat="1" ht="16.149999999999999" customHeight="1" x14ac:dyDescent="0.35">
      <c r="A2" s="67"/>
      <c r="B2" s="68"/>
      <c r="C2" s="68"/>
      <c r="D2" s="68"/>
      <c r="E2" s="68"/>
      <c r="F2" s="68"/>
      <c r="G2" s="68"/>
      <c r="H2" s="68"/>
      <c r="I2" s="68"/>
      <c r="J2" s="68"/>
      <c r="K2" s="68"/>
      <c r="L2" s="68"/>
      <c r="M2" s="68"/>
      <c r="N2" s="68"/>
    </row>
    <row r="3" spans="1:16" s="71" customFormat="1" ht="23.5" x14ac:dyDescent="0.35">
      <c r="A3" s="69" t="s">
        <v>145</v>
      </c>
      <c r="B3" s="68"/>
      <c r="C3" s="68"/>
      <c r="D3" s="68"/>
      <c r="E3" s="68"/>
      <c r="F3" s="68"/>
      <c r="G3" s="68"/>
      <c r="H3" s="68"/>
      <c r="I3" s="68"/>
      <c r="J3" s="68"/>
      <c r="K3" s="68"/>
      <c r="L3" s="68"/>
      <c r="M3" s="68"/>
      <c r="N3" s="68"/>
    </row>
    <row r="4" spans="1:16" s="71" customFormat="1" ht="11.5" customHeight="1" x14ac:dyDescent="0.35">
      <c r="A4" s="70"/>
      <c r="B4" s="68"/>
      <c r="C4" s="68"/>
      <c r="D4" s="68"/>
      <c r="E4" s="68"/>
      <c r="F4" s="68"/>
      <c r="G4" s="68"/>
      <c r="H4" s="68"/>
      <c r="I4" s="68"/>
      <c r="J4" s="68"/>
      <c r="K4" s="68"/>
      <c r="L4" s="68"/>
      <c r="M4" s="68"/>
      <c r="N4" s="68"/>
    </row>
    <row r="5" spans="1:16" s="71" customFormat="1" x14ac:dyDescent="0.35">
      <c r="A5" s="68" t="s">
        <v>106</v>
      </c>
      <c r="B5" s="68"/>
      <c r="C5" s="68"/>
      <c r="D5" s="68"/>
      <c r="E5" s="68"/>
      <c r="F5" s="68"/>
      <c r="G5" s="68"/>
      <c r="H5" s="68"/>
      <c r="I5" s="68"/>
      <c r="J5" s="68"/>
      <c r="K5" s="68"/>
      <c r="L5" s="68"/>
      <c r="M5" s="68"/>
      <c r="N5" s="68"/>
    </row>
    <row r="6" spans="1:16" s="71" customFormat="1" x14ac:dyDescent="0.35">
      <c r="A6" s="71" t="s">
        <v>107</v>
      </c>
      <c r="B6" s="68" t="s">
        <v>131</v>
      </c>
      <c r="C6" s="68"/>
      <c r="D6" s="68"/>
      <c r="E6" s="68"/>
      <c r="F6" s="68"/>
      <c r="G6" s="68"/>
      <c r="H6" s="68"/>
      <c r="I6" s="68"/>
      <c r="J6" s="68"/>
      <c r="K6" s="68"/>
      <c r="L6" s="68"/>
      <c r="M6" s="68"/>
      <c r="N6" s="68"/>
    </row>
    <row r="7" spans="1:16" s="71" customFormat="1" x14ac:dyDescent="0.35">
      <c r="A7" s="71" t="s">
        <v>107</v>
      </c>
      <c r="B7" s="68" t="s">
        <v>132</v>
      </c>
      <c r="C7" s="68"/>
      <c r="D7" s="68"/>
      <c r="E7" s="68"/>
      <c r="F7" s="68"/>
      <c r="G7" s="68"/>
      <c r="H7" s="68"/>
      <c r="I7" s="68"/>
      <c r="J7" s="68"/>
      <c r="K7" s="68"/>
      <c r="L7" s="68"/>
      <c r="M7" s="68"/>
      <c r="N7" s="68"/>
    </row>
    <row r="8" spans="1:16" s="71" customFormat="1" x14ac:dyDescent="0.35">
      <c r="A8" s="72"/>
      <c r="B8" s="68"/>
      <c r="C8" s="68"/>
      <c r="D8" s="68"/>
      <c r="E8" s="68"/>
      <c r="F8" s="68"/>
      <c r="G8" s="68"/>
      <c r="H8" s="68"/>
      <c r="I8" s="68"/>
      <c r="J8" s="68"/>
      <c r="K8" s="68"/>
      <c r="L8" s="68"/>
      <c r="M8" s="68"/>
      <c r="N8" s="68"/>
    </row>
    <row r="9" spans="1:16" s="71" customFormat="1" x14ac:dyDescent="0.35">
      <c r="A9" s="73" t="s">
        <v>108</v>
      </c>
      <c r="B9" s="68"/>
      <c r="C9" s="68"/>
      <c r="D9" s="68"/>
      <c r="E9" s="68"/>
      <c r="F9" s="68"/>
      <c r="G9" s="68"/>
      <c r="H9" s="68"/>
      <c r="I9" s="68"/>
      <c r="J9" s="68"/>
      <c r="K9" s="68"/>
      <c r="L9" s="68"/>
      <c r="M9" s="68"/>
      <c r="N9" s="68"/>
    </row>
    <row r="10" spans="1:16" s="71" customFormat="1" x14ac:dyDescent="0.35">
      <c r="A10" s="68" t="s">
        <v>109</v>
      </c>
      <c r="B10" s="68"/>
      <c r="C10" s="68"/>
      <c r="D10" s="68"/>
      <c r="E10" s="68"/>
      <c r="F10" s="68"/>
      <c r="G10" s="68"/>
      <c r="H10" s="68"/>
      <c r="I10" s="68"/>
      <c r="J10" s="68"/>
      <c r="K10" s="68"/>
      <c r="L10" s="68"/>
      <c r="M10" s="68"/>
      <c r="N10" s="68"/>
    </row>
    <row r="11" spans="1:16" s="71" customFormat="1" x14ac:dyDescent="0.35">
      <c r="A11" s="71" t="s">
        <v>107</v>
      </c>
      <c r="B11" s="74" t="s">
        <v>138</v>
      </c>
      <c r="C11" s="68"/>
      <c r="D11" s="68"/>
      <c r="E11" s="68"/>
      <c r="F11" s="68"/>
      <c r="G11" s="68"/>
      <c r="H11" s="68"/>
      <c r="I11" s="68"/>
      <c r="J11" s="68"/>
      <c r="K11" s="68"/>
      <c r="L11" s="68"/>
      <c r="M11" s="68"/>
      <c r="N11" s="68"/>
    </row>
    <row r="12" spans="1:16" s="71" customFormat="1" x14ac:dyDescent="0.35">
      <c r="A12" s="71" t="s">
        <v>107</v>
      </c>
      <c r="B12" s="68" t="s">
        <v>146</v>
      </c>
      <c r="C12" s="68"/>
      <c r="D12" s="68"/>
      <c r="E12" s="68"/>
      <c r="F12" s="68"/>
      <c r="G12" s="68"/>
      <c r="H12" s="68"/>
      <c r="I12" s="68"/>
      <c r="J12" s="68"/>
      <c r="K12" s="68"/>
      <c r="L12" s="68"/>
      <c r="M12" s="68"/>
      <c r="N12" s="68"/>
    </row>
    <row r="13" spans="1:16" s="71" customFormat="1" x14ac:dyDescent="0.35">
      <c r="A13" s="71" t="s">
        <v>107</v>
      </c>
      <c r="B13" s="73" t="s">
        <v>147</v>
      </c>
      <c r="C13" s="68"/>
      <c r="D13" s="68"/>
      <c r="E13" s="68"/>
      <c r="F13" s="68"/>
      <c r="G13" s="68"/>
      <c r="H13" s="68"/>
      <c r="I13" s="68"/>
      <c r="J13" s="68"/>
      <c r="K13" s="68"/>
      <c r="L13" s="68"/>
      <c r="M13" s="68"/>
      <c r="N13" s="68"/>
      <c r="P13" s="85"/>
    </row>
    <row r="14" spans="1:16" s="71" customFormat="1" x14ac:dyDescent="0.35">
      <c r="A14" s="71" t="s">
        <v>107</v>
      </c>
      <c r="B14" s="68" t="s">
        <v>110</v>
      </c>
      <c r="C14" s="68"/>
      <c r="D14" s="68"/>
      <c r="E14" s="68"/>
      <c r="F14" s="68"/>
      <c r="G14" s="68"/>
      <c r="H14" s="68"/>
      <c r="I14" s="68"/>
      <c r="J14" s="68"/>
      <c r="K14" s="68"/>
      <c r="L14" s="68"/>
      <c r="M14" s="68"/>
      <c r="N14" s="68"/>
    </row>
    <row r="15" spans="1:16" s="71" customFormat="1" x14ac:dyDescent="0.35">
      <c r="A15" s="71" t="s">
        <v>107</v>
      </c>
      <c r="B15" s="68" t="s">
        <v>148</v>
      </c>
      <c r="C15" s="68"/>
      <c r="D15" s="68"/>
      <c r="E15" s="68"/>
      <c r="F15" s="68"/>
      <c r="G15" s="68"/>
      <c r="H15" s="68"/>
      <c r="I15" s="68"/>
      <c r="J15" s="68"/>
      <c r="K15" s="68"/>
      <c r="L15" s="68"/>
      <c r="M15" s="68"/>
      <c r="N15" s="68"/>
    </row>
    <row r="16" spans="1:16" s="71" customFormat="1" x14ac:dyDescent="0.35">
      <c r="A16" s="71" t="s">
        <v>107</v>
      </c>
      <c r="B16" s="73" t="s">
        <v>125</v>
      </c>
      <c r="C16" s="68"/>
      <c r="D16" s="68"/>
      <c r="E16" s="68"/>
      <c r="F16" s="68"/>
      <c r="G16" s="68"/>
      <c r="H16" s="68"/>
      <c r="I16" s="68"/>
      <c r="J16" s="68"/>
      <c r="K16" s="68"/>
      <c r="L16" s="68"/>
      <c r="M16" s="68"/>
      <c r="N16" s="68"/>
    </row>
    <row r="17" spans="1:14" s="71" customFormat="1" x14ac:dyDescent="0.35">
      <c r="A17" s="87" t="s">
        <v>107</v>
      </c>
      <c r="B17" s="88" t="s">
        <v>119</v>
      </c>
      <c r="C17" s="68"/>
      <c r="D17" s="68"/>
      <c r="E17" s="68"/>
      <c r="F17" s="68"/>
      <c r="G17" s="68"/>
      <c r="H17" s="68"/>
      <c r="I17" s="68"/>
      <c r="J17" s="68"/>
      <c r="K17" s="68"/>
      <c r="L17" s="68"/>
      <c r="M17" s="68"/>
      <c r="N17" s="68"/>
    </row>
    <row r="18" spans="1:14" s="71" customFormat="1" x14ac:dyDescent="0.35">
      <c r="A18" s="71" t="s">
        <v>107</v>
      </c>
      <c r="B18" s="68" t="s">
        <v>126</v>
      </c>
      <c r="C18" s="68"/>
      <c r="D18" s="68"/>
      <c r="E18" s="68"/>
      <c r="F18" s="68"/>
      <c r="G18" s="68"/>
      <c r="H18" s="68"/>
      <c r="I18" s="68"/>
      <c r="J18" s="68"/>
      <c r="K18" s="68"/>
      <c r="L18" s="68"/>
      <c r="M18" s="68"/>
      <c r="N18" s="68"/>
    </row>
    <row r="19" spans="1:14" s="71" customFormat="1" x14ac:dyDescent="0.35">
      <c r="A19" s="72"/>
      <c r="B19" s="68"/>
      <c r="C19" s="68"/>
      <c r="D19" s="68"/>
      <c r="E19" s="68"/>
      <c r="F19" s="68"/>
      <c r="G19" s="68"/>
      <c r="H19" s="68"/>
      <c r="I19" s="68"/>
      <c r="J19" s="68"/>
      <c r="K19" s="68"/>
      <c r="L19" s="68"/>
      <c r="M19" s="68"/>
      <c r="N19" s="68"/>
    </row>
    <row r="20" spans="1:14" s="71" customFormat="1" x14ac:dyDescent="0.35">
      <c r="A20" s="73" t="s">
        <v>111</v>
      </c>
      <c r="B20" s="68"/>
      <c r="C20" s="68"/>
      <c r="D20" s="68"/>
      <c r="E20" s="68"/>
      <c r="F20" s="68"/>
      <c r="G20" s="68"/>
      <c r="H20" s="68"/>
      <c r="I20" s="68"/>
      <c r="J20" s="68"/>
      <c r="K20" s="68"/>
      <c r="L20" s="68"/>
      <c r="M20" s="68"/>
      <c r="N20" s="68"/>
    </row>
    <row r="21" spans="1:14" s="71" customFormat="1" x14ac:dyDescent="0.35">
      <c r="A21" s="71" t="s">
        <v>139</v>
      </c>
      <c r="B21" s="68"/>
      <c r="C21" s="68"/>
      <c r="D21" s="68"/>
      <c r="E21" s="68"/>
      <c r="F21" s="68"/>
      <c r="G21" s="68"/>
      <c r="H21" s="68"/>
      <c r="I21" s="68"/>
      <c r="J21" s="68"/>
      <c r="K21" s="68"/>
      <c r="L21" s="68"/>
      <c r="M21" s="68"/>
      <c r="N21" s="68"/>
    </row>
    <row r="22" spans="1:14" s="71" customFormat="1" x14ac:dyDescent="0.35">
      <c r="A22" s="73" t="s">
        <v>127</v>
      </c>
      <c r="B22" s="68"/>
      <c r="C22" s="68"/>
      <c r="D22" s="68"/>
      <c r="E22" s="68"/>
      <c r="F22" s="68"/>
      <c r="G22" s="68"/>
      <c r="H22" s="68"/>
      <c r="I22" s="68"/>
      <c r="J22" s="68"/>
      <c r="K22" s="68"/>
      <c r="L22" s="68"/>
      <c r="M22" s="68"/>
      <c r="N22" s="68"/>
    </row>
    <row r="23" spans="1:14" s="71" customFormat="1" x14ac:dyDescent="0.35">
      <c r="A23" s="68" t="s">
        <v>149</v>
      </c>
      <c r="B23" s="68"/>
      <c r="C23" s="68"/>
      <c r="D23" s="68"/>
      <c r="E23" s="68"/>
      <c r="F23" s="68"/>
      <c r="G23" s="68"/>
      <c r="H23" s="68"/>
      <c r="I23" s="68"/>
      <c r="J23" s="68"/>
      <c r="K23" s="68"/>
      <c r="L23" s="68"/>
      <c r="M23" s="68"/>
      <c r="N23" s="68"/>
    </row>
    <row r="24" spans="1:14" s="71" customFormat="1" x14ac:dyDescent="0.35">
      <c r="A24" s="68" t="s">
        <v>140</v>
      </c>
      <c r="B24" s="68"/>
      <c r="C24" s="68"/>
      <c r="D24" s="68"/>
      <c r="E24" s="68"/>
      <c r="F24" s="68"/>
      <c r="G24" s="68"/>
      <c r="H24" s="68"/>
      <c r="I24" s="68"/>
      <c r="J24" s="68"/>
      <c r="K24" s="68"/>
      <c r="L24" s="68"/>
      <c r="M24" s="68"/>
      <c r="N24" s="6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V5"/>
  <sheetViews>
    <sheetView workbookViewId="0"/>
  </sheetViews>
  <sheetFormatPr defaultColWidth="8.81640625" defaultRowHeight="14.5" x14ac:dyDescent="0.35"/>
  <cols>
    <col min="1" max="1" width="9"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54</v>
      </c>
    </row>
    <row r="2" spans="1:22" x14ac:dyDescent="0.35">
      <c r="G2" s="4"/>
      <c r="H2" s="35"/>
      <c r="I2" s="32"/>
      <c r="J2" s="33"/>
      <c r="K2" s="33"/>
      <c r="L2" s="33"/>
      <c r="M2" s="34"/>
      <c r="N2" s="32"/>
      <c r="O2" s="33"/>
      <c r="P2" s="32"/>
      <c r="Q2" s="33"/>
      <c r="R2" s="33"/>
      <c r="S2" s="22"/>
      <c r="T2" s="27"/>
      <c r="U2" s="27"/>
      <c r="V2" s="22"/>
    </row>
    <row r="3" spans="1:22" x14ac:dyDescent="0.35">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V11"/>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99</v>
      </c>
    </row>
    <row r="2" spans="1:22" x14ac:dyDescent="0.35">
      <c r="G2" s="4"/>
      <c r="H2" s="35"/>
      <c r="I2" s="32"/>
      <c r="J2" s="33"/>
      <c r="K2" s="33"/>
      <c r="L2" s="33"/>
      <c r="M2" s="34"/>
      <c r="N2" s="32"/>
      <c r="O2" s="33"/>
      <c r="P2" s="32"/>
      <c r="Q2" s="33"/>
      <c r="R2" s="33"/>
      <c r="S2" s="22"/>
      <c r="T2" s="27"/>
      <c r="U2" s="27"/>
      <c r="V2" s="22"/>
    </row>
    <row r="3" spans="1:22" x14ac:dyDescent="0.35">
      <c r="A3" s="1" t="s">
        <v>100</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A5" s="1" t="s">
        <v>101</v>
      </c>
      <c r="G5" s="4"/>
      <c r="H5" s="4"/>
      <c r="I5" s="4"/>
      <c r="J5" s="4"/>
      <c r="K5" s="4"/>
      <c r="L5" s="4"/>
      <c r="M5" s="4"/>
    </row>
    <row r="7" spans="1:22" x14ac:dyDescent="0.35">
      <c r="A7" s="1" t="s">
        <v>102</v>
      </c>
    </row>
    <row r="9" spans="1:22" x14ac:dyDescent="0.35">
      <c r="A9" s="1" t="s">
        <v>103</v>
      </c>
    </row>
    <row r="11" spans="1:22" x14ac:dyDescent="0.35">
      <c r="A11" s="1" t="s">
        <v>104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18"/>
  <sheetViews>
    <sheetView workbookViewId="0"/>
  </sheetViews>
  <sheetFormatPr defaultColWidth="8.81640625" defaultRowHeight="13" x14ac:dyDescent="0.3"/>
  <cols>
    <col min="1" max="1" width="10.1796875" style="12" customWidth="1"/>
    <col min="2" max="2" width="13.08984375" style="12" customWidth="1"/>
    <col min="3" max="3" width="9.453125" style="12" customWidth="1"/>
    <col min="4" max="16384" width="8.81640625" style="12"/>
  </cols>
  <sheetData>
    <row r="1" spans="1:4" s="11" customFormat="1" ht="21" x14ac:dyDescent="0.5">
      <c r="A1" s="9" t="s">
        <v>56</v>
      </c>
    </row>
    <row r="2" spans="1:4" x14ac:dyDescent="0.3">
      <c r="D2" s="13"/>
    </row>
    <row r="3" spans="1:4" x14ac:dyDescent="0.3">
      <c r="A3" s="14" t="s">
        <v>4</v>
      </c>
      <c r="B3" s="14" t="s">
        <v>57</v>
      </c>
      <c r="D3" s="13"/>
    </row>
    <row r="4" spans="1:4" ht="14.5" x14ac:dyDescent="0.35">
      <c r="A4" s="10">
        <v>50</v>
      </c>
      <c r="B4" s="36">
        <v>0.15</v>
      </c>
    </row>
    <row r="5" spans="1:4" ht="14.5" x14ac:dyDescent="0.35">
      <c r="A5" s="10">
        <v>51</v>
      </c>
      <c r="B5" s="36">
        <v>0.12</v>
      </c>
    </row>
    <row r="6" spans="1:4" ht="14.5" x14ac:dyDescent="0.35">
      <c r="A6" s="10">
        <v>52</v>
      </c>
      <c r="B6" s="36">
        <v>0.1</v>
      </c>
    </row>
    <row r="7" spans="1:4" ht="14.5" x14ac:dyDescent="0.35">
      <c r="A7" s="10">
        <v>53</v>
      </c>
      <c r="B7" s="36">
        <v>0.08</v>
      </c>
    </row>
    <row r="8" spans="1:4" ht="14.5" x14ac:dyDescent="0.35">
      <c r="A8" s="10">
        <v>54</v>
      </c>
      <c r="B8" s="36">
        <v>7.0000000000000007E-2</v>
      </c>
    </row>
    <row r="9" spans="1:4" ht="14.5" x14ac:dyDescent="0.35">
      <c r="A9" s="10">
        <v>55</v>
      </c>
      <c r="B9" s="36">
        <v>0.06</v>
      </c>
    </row>
    <row r="10" spans="1:4" ht="14.5" x14ac:dyDescent="0.35">
      <c r="A10" s="10">
        <v>56</v>
      </c>
      <c r="B10" s="36">
        <v>0.05</v>
      </c>
    </row>
    <row r="11" spans="1:4" ht="14.5" x14ac:dyDescent="0.35">
      <c r="A11" s="10">
        <v>57</v>
      </c>
      <c r="B11" s="36">
        <v>4.4999999999999998E-2</v>
      </c>
    </row>
    <row r="12" spans="1:4" ht="14.5" x14ac:dyDescent="0.35">
      <c r="A12" s="10">
        <v>58</v>
      </c>
      <c r="B12" s="36">
        <v>0.04</v>
      </c>
    </row>
    <row r="13" spans="1:4" ht="14.5" x14ac:dyDescent="0.35">
      <c r="A13" s="10">
        <v>59</v>
      </c>
      <c r="B13" s="36">
        <v>3.5000000000000003E-2</v>
      </c>
    </row>
    <row r="14" spans="1:4" ht="14.5" x14ac:dyDescent="0.35">
      <c r="A14" s="10">
        <v>60</v>
      </c>
      <c r="B14" s="36">
        <v>0.03</v>
      </c>
    </row>
    <row r="15" spans="1:4" ht="14.5" x14ac:dyDescent="0.35">
      <c r="A15" s="10">
        <v>61</v>
      </c>
      <c r="B15" s="36">
        <v>0.03</v>
      </c>
    </row>
    <row r="16" spans="1:4" ht="14.5" x14ac:dyDescent="0.35">
      <c r="A16" s="10">
        <v>62</v>
      </c>
      <c r="B16" s="36">
        <v>0.03</v>
      </c>
    </row>
    <row r="17" spans="1:2" ht="14.5" x14ac:dyDescent="0.35">
      <c r="A17" s="10">
        <v>63</v>
      </c>
      <c r="B17" s="36">
        <v>0.03</v>
      </c>
    </row>
    <row r="18" spans="1:2" ht="14.5" x14ac:dyDescent="0.35">
      <c r="A18" s="10">
        <v>64</v>
      </c>
      <c r="B18" s="36">
        <v>0.03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19"/>
  <sheetViews>
    <sheetView workbookViewId="0"/>
  </sheetViews>
  <sheetFormatPr defaultColWidth="11.08984375" defaultRowHeight="13" x14ac:dyDescent="0.3"/>
  <cols>
    <col min="1" max="16384" width="11.08984375" style="12"/>
  </cols>
  <sheetData>
    <row r="1" spans="1:4" s="11" customFormat="1" ht="21" x14ac:dyDescent="0.5">
      <c r="A1" s="9" t="s">
        <v>58</v>
      </c>
    </row>
    <row r="2" spans="1:4" x14ac:dyDescent="0.3">
      <c r="D2" s="13"/>
    </row>
    <row r="3" spans="1:4" x14ac:dyDescent="0.3">
      <c r="A3" s="14" t="s">
        <v>4</v>
      </c>
      <c r="B3" s="14" t="s">
        <v>59</v>
      </c>
      <c r="D3" s="13"/>
    </row>
    <row r="4" spans="1:4" ht="14.5" x14ac:dyDescent="0.35">
      <c r="A4" s="10">
        <v>50</v>
      </c>
      <c r="B4" s="49">
        <v>9952.6970000000001</v>
      </c>
    </row>
    <row r="5" spans="1:4" ht="14.5" x14ac:dyDescent="0.35">
      <c r="A5" s="10">
        <v>51</v>
      </c>
      <c r="B5" s="49">
        <v>9947.4519999999993</v>
      </c>
    </row>
    <row r="6" spans="1:4" ht="14.5" x14ac:dyDescent="0.35">
      <c r="A6" s="10">
        <v>52</v>
      </c>
      <c r="B6" s="49">
        <v>9941.4539999999997</v>
      </c>
    </row>
    <row r="7" spans="1:4" ht="14.5" x14ac:dyDescent="0.35">
      <c r="A7" s="10">
        <v>53</v>
      </c>
      <c r="B7" s="49">
        <v>9934.5740000000005</v>
      </c>
    </row>
    <row r="8" spans="1:4" ht="14.5" x14ac:dyDescent="0.35">
      <c r="A8" s="10">
        <v>54</v>
      </c>
      <c r="B8" s="49">
        <v>9926.6759999999995</v>
      </c>
    </row>
    <row r="9" spans="1:4" ht="14.5" x14ac:dyDescent="0.35">
      <c r="A9" s="10">
        <v>55</v>
      </c>
      <c r="B9" s="49">
        <v>9917.6229999999996</v>
      </c>
    </row>
    <row r="10" spans="1:4" ht="14.5" x14ac:dyDescent="0.35">
      <c r="A10" s="10">
        <v>56</v>
      </c>
      <c r="B10" s="49">
        <v>9907.2489999999998</v>
      </c>
    </row>
    <row r="11" spans="1:4" ht="14.5" x14ac:dyDescent="0.35">
      <c r="A11" s="10">
        <v>57</v>
      </c>
      <c r="B11" s="49">
        <v>9895.3700000000008</v>
      </c>
    </row>
    <row r="12" spans="1:4" ht="14.5" x14ac:dyDescent="0.35">
      <c r="A12" s="10">
        <v>58</v>
      </c>
      <c r="B12" s="49">
        <v>9881.7639999999992</v>
      </c>
    </row>
    <row r="13" spans="1:4" ht="14.5" x14ac:dyDescent="0.35">
      <c r="A13" s="10">
        <v>59</v>
      </c>
      <c r="B13" s="49">
        <v>9866.2000000000007</v>
      </c>
    </row>
    <row r="14" spans="1:4" ht="14.5" x14ac:dyDescent="0.35">
      <c r="A14" s="10">
        <v>60</v>
      </c>
      <c r="B14" s="49">
        <v>9848.4310000000005</v>
      </c>
    </row>
    <row r="15" spans="1:4" ht="14.5" x14ac:dyDescent="0.35">
      <c r="A15" s="10">
        <v>61</v>
      </c>
      <c r="B15" s="49">
        <v>9828.1630000000005</v>
      </c>
    </row>
    <row r="16" spans="1:4" ht="14.5" x14ac:dyDescent="0.35">
      <c r="A16" s="10">
        <v>62</v>
      </c>
      <c r="B16" s="49">
        <v>9804.1730000000007</v>
      </c>
    </row>
    <row r="17" spans="1:2" ht="14.5" x14ac:dyDescent="0.35">
      <c r="A17" s="10">
        <v>63</v>
      </c>
      <c r="B17" s="49">
        <v>9775.8880000000008</v>
      </c>
    </row>
    <row r="18" spans="1:2" ht="14.5" x14ac:dyDescent="0.35">
      <c r="A18" s="10">
        <v>64</v>
      </c>
      <c r="B18" s="49">
        <v>9742.64</v>
      </c>
    </row>
    <row r="19" spans="1:2" ht="14.5" x14ac:dyDescent="0.35">
      <c r="A19" s="10">
        <v>65</v>
      </c>
      <c r="B19" s="49">
        <v>9703.7080000000005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P23"/>
  <sheetViews>
    <sheetView workbookViewId="0"/>
  </sheetViews>
  <sheetFormatPr defaultColWidth="8.81640625" defaultRowHeight="14.5" x14ac:dyDescent="0.35"/>
  <cols>
    <col min="1" max="3" width="8.36328125" style="1" customWidth="1"/>
    <col min="4"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9.36328125" style="1" customWidth="1"/>
    <col min="11" max="12" width="10" style="1" customWidth="1"/>
    <col min="13" max="13" width="9.54296875" style="1" customWidth="1"/>
    <col min="14" max="14" width="9.81640625" style="1" customWidth="1"/>
    <col min="15" max="15" width="8.81640625" style="1"/>
    <col min="16" max="16" width="10" style="1" customWidth="1"/>
    <col min="17" max="16384" width="8.81640625" style="1"/>
  </cols>
  <sheetData>
    <row r="1" spans="1:16" s="3" customFormat="1" ht="21" x14ac:dyDescent="0.5">
      <c r="A1" s="3" t="s">
        <v>96</v>
      </c>
    </row>
    <row r="3" spans="1:16" x14ac:dyDescent="0.35">
      <c r="A3" s="59"/>
      <c r="B3" s="57"/>
    </row>
    <row r="4" spans="1:16" x14ac:dyDescent="0.35">
      <c r="B4" s="37"/>
    </row>
    <row r="5" spans="1:16" x14ac:dyDescent="0.35">
      <c r="F5" s="8"/>
      <c r="G5" s="8"/>
      <c r="H5" s="8"/>
      <c r="I5" s="8"/>
      <c r="J5" s="8"/>
      <c r="K5" s="8"/>
    </row>
    <row r="6" spans="1:16" ht="58.25" customHeight="1" x14ac:dyDescent="0.35">
      <c r="D6" s="41" t="s">
        <v>122</v>
      </c>
      <c r="E6" s="41" t="s">
        <v>59</v>
      </c>
      <c r="F6" s="44" t="s">
        <v>60</v>
      </c>
      <c r="G6" s="44" t="s">
        <v>62</v>
      </c>
      <c r="H6" s="44" t="s">
        <v>63</v>
      </c>
      <c r="I6" s="44" t="s">
        <v>61</v>
      </c>
      <c r="J6" s="44" t="s">
        <v>64</v>
      </c>
      <c r="K6" s="44" t="s">
        <v>65</v>
      </c>
      <c r="L6" s="17"/>
      <c r="M6" s="17"/>
      <c r="N6" s="17"/>
      <c r="O6" s="17"/>
      <c r="P6" s="17"/>
    </row>
    <row r="7" spans="1:16" x14ac:dyDescent="0.35">
      <c r="D7" s="41">
        <v>50</v>
      </c>
      <c r="E7" s="60"/>
      <c r="F7" s="60"/>
      <c r="G7" s="60"/>
      <c r="H7" s="60"/>
      <c r="I7" s="60"/>
      <c r="J7" s="60"/>
      <c r="K7" s="60"/>
      <c r="L7" s="23"/>
      <c r="M7" s="23"/>
      <c r="N7" s="23"/>
    </row>
    <row r="8" spans="1:16" x14ac:dyDescent="0.35">
      <c r="D8" s="41">
        <f>D7+1</f>
        <v>51</v>
      </c>
      <c r="E8" s="60"/>
      <c r="F8" s="60"/>
      <c r="G8" s="60"/>
      <c r="H8" s="60"/>
      <c r="I8" s="60"/>
      <c r="J8" s="60"/>
      <c r="K8" s="60"/>
      <c r="L8" s="23"/>
      <c r="M8" s="23"/>
      <c r="N8" s="23"/>
      <c r="O8" s="23"/>
      <c r="P8" s="22"/>
    </row>
    <row r="9" spans="1:16" x14ac:dyDescent="0.35">
      <c r="D9" s="41">
        <f t="shared" ref="D9:D22" si="0">D8+1</f>
        <v>52</v>
      </c>
      <c r="E9" s="60"/>
      <c r="F9" s="60"/>
      <c r="G9" s="60"/>
      <c r="H9" s="60"/>
      <c r="I9" s="60"/>
      <c r="J9" s="60"/>
      <c r="K9" s="60"/>
      <c r="L9" s="23"/>
      <c r="M9" s="23"/>
      <c r="N9" s="23"/>
      <c r="O9" s="23"/>
      <c r="P9" s="22"/>
    </row>
    <row r="10" spans="1:16" x14ac:dyDescent="0.35">
      <c r="D10" s="41">
        <f t="shared" si="0"/>
        <v>53</v>
      </c>
      <c r="E10" s="60"/>
      <c r="F10" s="60"/>
      <c r="G10" s="60"/>
      <c r="H10" s="60"/>
      <c r="I10" s="60"/>
      <c r="J10" s="60"/>
      <c r="K10" s="60"/>
      <c r="L10" s="23"/>
      <c r="M10" s="23"/>
      <c r="N10" s="23"/>
      <c r="O10" s="23"/>
      <c r="P10" s="22"/>
    </row>
    <row r="11" spans="1:16" x14ac:dyDescent="0.35">
      <c r="D11" s="41">
        <f t="shared" si="0"/>
        <v>54</v>
      </c>
      <c r="E11" s="60"/>
      <c r="F11" s="60"/>
      <c r="G11" s="60"/>
      <c r="H11" s="60"/>
      <c r="I11" s="60"/>
      <c r="J11" s="60"/>
      <c r="K11" s="60"/>
      <c r="L11" s="23"/>
      <c r="M11" s="23"/>
      <c r="N11" s="23"/>
      <c r="O11" s="23"/>
      <c r="P11" s="22"/>
    </row>
    <row r="12" spans="1:16" x14ac:dyDescent="0.35">
      <c r="D12" s="41">
        <f t="shared" si="0"/>
        <v>55</v>
      </c>
      <c r="E12" s="60"/>
      <c r="F12" s="60"/>
      <c r="G12" s="60"/>
      <c r="H12" s="60"/>
      <c r="I12" s="60"/>
      <c r="J12" s="60"/>
      <c r="K12" s="60"/>
      <c r="L12" s="23"/>
      <c r="M12" s="23"/>
      <c r="N12" s="23"/>
      <c r="O12" s="23"/>
      <c r="P12" s="22"/>
    </row>
    <row r="13" spans="1:16" x14ac:dyDescent="0.35">
      <c r="D13" s="41">
        <f t="shared" si="0"/>
        <v>56</v>
      </c>
      <c r="E13" s="60"/>
      <c r="F13" s="60"/>
      <c r="G13" s="60"/>
      <c r="H13" s="60"/>
      <c r="I13" s="60"/>
      <c r="J13" s="60"/>
      <c r="K13" s="60"/>
      <c r="L13" s="23"/>
      <c r="M13" s="23"/>
      <c r="N13" s="23"/>
      <c r="O13" s="23"/>
      <c r="P13" s="22"/>
    </row>
    <row r="14" spans="1:16" x14ac:dyDescent="0.35">
      <c r="D14" s="41">
        <f t="shared" si="0"/>
        <v>57</v>
      </c>
      <c r="E14" s="60"/>
      <c r="F14" s="60"/>
      <c r="G14" s="60"/>
      <c r="H14" s="60"/>
      <c r="I14" s="60"/>
      <c r="J14" s="60"/>
      <c r="K14" s="60"/>
      <c r="L14" s="23"/>
      <c r="M14" s="23"/>
      <c r="N14" s="23"/>
      <c r="O14" s="23"/>
      <c r="P14" s="22"/>
    </row>
    <row r="15" spans="1:16" x14ac:dyDescent="0.35">
      <c r="D15" s="41">
        <f t="shared" si="0"/>
        <v>58</v>
      </c>
      <c r="E15" s="60"/>
      <c r="F15" s="60"/>
      <c r="G15" s="60"/>
      <c r="H15" s="60"/>
      <c r="I15" s="60"/>
      <c r="J15" s="60"/>
      <c r="K15" s="60"/>
      <c r="L15" s="23"/>
      <c r="M15" s="23"/>
      <c r="N15" s="23"/>
      <c r="O15" s="23"/>
      <c r="P15" s="22"/>
    </row>
    <row r="16" spans="1:16" x14ac:dyDescent="0.35">
      <c r="D16" s="41">
        <f t="shared" si="0"/>
        <v>59</v>
      </c>
      <c r="E16" s="60"/>
      <c r="F16" s="60"/>
      <c r="G16" s="60"/>
      <c r="H16" s="60"/>
      <c r="I16" s="60"/>
      <c r="J16" s="60"/>
      <c r="K16" s="60"/>
      <c r="L16" s="23"/>
      <c r="M16" s="23"/>
      <c r="N16" s="23"/>
      <c r="O16" s="23"/>
      <c r="P16" s="22"/>
    </row>
    <row r="17" spans="4:16" x14ac:dyDescent="0.35">
      <c r="D17" s="41">
        <f t="shared" si="0"/>
        <v>60</v>
      </c>
      <c r="E17" s="60"/>
      <c r="F17" s="60"/>
      <c r="G17" s="60"/>
      <c r="H17" s="60"/>
      <c r="I17" s="60"/>
      <c r="J17" s="60"/>
      <c r="K17" s="60"/>
      <c r="L17" s="23"/>
      <c r="M17" s="23"/>
      <c r="N17" s="23"/>
      <c r="O17" s="23"/>
      <c r="P17" s="22"/>
    </row>
    <row r="18" spans="4:16" x14ac:dyDescent="0.35">
      <c r="D18" s="41">
        <f t="shared" si="0"/>
        <v>61</v>
      </c>
      <c r="E18" s="60"/>
      <c r="F18" s="60"/>
      <c r="G18" s="60"/>
      <c r="H18" s="60"/>
      <c r="I18" s="60"/>
      <c r="J18" s="60"/>
      <c r="K18" s="60"/>
      <c r="L18" s="23"/>
      <c r="M18" s="23"/>
      <c r="N18" s="23"/>
      <c r="O18" s="23"/>
      <c r="P18" s="22"/>
    </row>
    <row r="19" spans="4:16" x14ac:dyDescent="0.35">
      <c r="D19" s="41">
        <f t="shared" si="0"/>
        <v>62</v>
      </c>
      <c r="E19" s="60"/>
      <c r="F19" s="60"/>
      <c r="G19" s="60"/>
      <c r="H19" s="60"/>
      <c r="I19" s="60"/>
      <c r="J19" s="60"/>
      <c r="K19" s="60"/>
      <c r="L19" s="23"/>
      <c r="M19" s="23"/>
      <c r="N19" s="23"/>
      <c r="O19" s="23"/>
      <c r="P19" s="22"/>
    </row>
    <row r="20" spans="4:16" x14ac:dyDescent="0.35">
      <c r="D20" s="41">
        <f t="shared" si="0"/>
        <v>63</v>
      </c>
      <c r="E20" s="60"/>
      <c r="F20" s="60"/>
      <c r="G20" s="60"/>
      <c r="H20" s="60"/>
      <c r="I20" s="60"/>
      <c r="J20" s="60"/>
      <c r="K20" s="60"/>
      <c r="L20" s="23"/>
      <c r="M20" s="23"/>
      <c r="N20" s="23"/>
      <c r="O20" s="23"/>
      <c r="P20" s="22"/>
    </row>
    <row r="21" spans="4:16" x14ac:dyDescent="0.35">
      <c r="D21" s="41">
        <f t="shared" si="0"/>
        <v>64</v>
      </c>
      <c r="E21" s="60"/>
      <c r="F21" s="60"/>
      <c r="G21" s="60"/>
      <c r="H21" s="60"/>
      <c r="I21" s="60"/>
      <c r="J21" s="60"/>
      <c r="K21" s="60"/>
      <c r="L21" s="23"/>
      <c r="M21" s="23"/>
      <c r="N21" s="23"/>
      <c r="O21" s="23"/>
      <c r="P21" s="22"/>
    </row>
    <row r="22" spans="4:16" x14ac:dyDescent="0.35">
      <c r="D22" s="41">
        <f t="shared" si="0"/>
        <v>65</v>
      </c>
      <c r="E22" s="60"/>
      <c r="F22" s="56"/>
      <c r="G22" s="54"/>
      <c r="H22" s="54"/>
      <c r="I22" s="54"/>
      <c r="J22" s="54"/>
      <c r="K22" s="54"/>
      <c r="L22" s="23"/>
      <c r="N22" s="23"/>
      <c r="O22" s="23"/>
      <c r="P22" s="22"/>
    </row>
    <row r="23" spans="4:16" x14ac:dyDescent="0.35">
      <c r="E23" s="16"/>
      <c r="F23" s="16"/>
      <c r="G23" s="19"/>
      <c r="H23" s="19"/>
      <c r="I23" s="21"/>
      <c r="J23" s="21"/>
      <c r="K23" s="22"/>
      <c r="L23" s="22"/>
      <c r="M23" s="22"/>
      <c r="N23" s="22"/>
      <c r="O23" s="23"/>
      <c r="P23" s="2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O27"/>
  <sheetViews>
    <sheetView workbookViewId="0"/>
  </sheetViews>
  <sheetFormatPr defaultColWidth="8.81640625" defaultRowHeight="14.5" x14ac:dyDescent="0.35"/>
  <cols>
    <col min="1" max="1" width="20.6328125" style="1" customWidth="1"/>
    <col min="2" max="2" width="11.36328125" style="1" bestFit="1" customWidth="1"/>
    <col min="3"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10" style="1" customWidth="1"/>
    <col min="11" max="11" width="9.54296875" style="1" customWidth="1"/>
    <col min="12" max="12" width="9.81640625" style="1" customWidth="1"/>
    <col min="13" max="13" width="8.81640625" style="1"/>
    <col min="14" max="14" width="10" style="1" customWidth="1"/>
    <col min="15" max="16384" width="8.81640625" style="1"/>
  </cols>
  <sheetData>
    <row r="1" spans="1:15" s="3" customFormat="1" ht="21" x14ac:dyDescent="0.5">
      <c r="A1" s="3" t="s">
        <v>98</v>
      </c>
    </row>
    <row r="3" spans="1:15" x14ac:dyDescent="0.35">
      <c r="A3" s="41" t="s">
        <v>78</v>
      </c>
      <c r="B3" s="45">
        <v>3.5000000000000003E-2</v>
      </c>
      <c r="C3" s="1" t="s">
        <v>13</v>
      </c>
    </row>
    <row r="4" spans="1:15" x14ac:dyDescent="0.35">
      <c r="A4" s="41" t="s">
        <v>67</v>
      </c>
      <c r="B4" s="43">
        <v>230000</v>
      </c>
    </row>
    <row r="5" spans="1:15" x14ac:dyDescent="0.35">
      <c r="A5" s="41" t="s">
        <v>66</v>
      </c>
      <c r="B5" s="43">
        <v>35000</v>
      </c>
    </row>
    <row r="6" spans="1:15" x14ac:dyDescent="0.35">
      <c r="A6" s="41" t="s">
        <v>68</v>
      </c>
      <c r="B6" s="42">
        <v>0.75</v>
      </c>
      <c r="C6" s="1" t="s">
        <v>69</v>
      </c>
    </row>
    <row r="7" spans="1:15" x14ac:dyDescent="0.35">
      <c r="A7" s="41" t="s">
        <v>70</v>
      </c>
      <c r="B7" s="42">
        <v>0.03</v>
      </c>
      <c r="C7" s="39" t="s">
        <v>71</v>
      </c>
    </row>
    <row r="8" spans="1:15" x14ac:dyDescent="0.35">
      <c r="A8" s="41" t="s">
        <v>72</v>
      </c>
      <c r="B8" s="43">
        <v>650</v>
      </c>
      <c r="N8" s="24"/>
      <c r="O8" s="25"/>
    </row>
    <row r="9" spans="1:15" x14ac:dyDescent="0.35">
      <c r="F9" s="8"/>
      <c r="G9" s="8"/>
      <c r="H9" s="8"/>
      <c r="I9" s="8"/>
      <c r="J9" s="8"/>
    </row>
    <row r="10" spans="1:15" ht="43.5" x14ac:dyDescent="0.35">
      <c r="D10" s="41" t="s">
        <v>122</v>
      </c>
      <c r="E10" s="44" t="s">
        <v>73</v>
      </c>
      <c r="F10" s="44" t="s">
        <v>68</v>
      </c>
      <c r="G10" s="44" t="s">
        <v>74</v>
      </c>
      <c r="H10" s="44" t="s">
        <v>75</v>
      </c>
      <c r="I10" s="44" t="s">
        <v>65</v>
      </c>
      <c r="J10" s="44" t="s">
        <v>77</v>
      </c>
      <c r="K10" s="17"/>
      <c r="L10" s="17"/>
      <c r="M10" s="17"/>
      <c r="N10" s="17"/>
    </row>
    <row r="11" spans="1:15" x14ac:dyDescent="0.35">
      <c r="D11" s="41">
        <v>50</v>
      </c>
      <c r="E11" s="50">
        <v>0</v>
      </c>
      <c r="F11" s="60"/>
      <c r="G11" s="54"/>
      <c r="H11" s="60"/>
      <c r="I11" s="54"/>
      <c r="J11" s="54"/>
      <c r="K11" s="23"/>
      <c r="L11" s="23"/>
    </row>
    <row r="12" spans="1:15" x14ac:dyDescent="0.35">
      <c r="D12" s="41">
        <f>D11+1</f>
        <v>51</v>
      </c>
      <c r="E12" s="50">
        <f>E11+1</f>
        <v>1</v>
      </c>
      <c r="F12" s="60"/>
      <c r="G12" s="54"/>
      <c r="H12" s="60"/>
      <c r="I12" s="54"/>
      <c r="J12" s="54"/>
      <c r="K12" s="23"/>
      <c r="L12" s="23"/>
      <c r="M12" s="23"/>
      <c r="N12" s="22"/>
    </row>
    <row r="13" spans="1:15" x14ac:dyDescent="0.35">
      <c r="D13" s="41">
        <f t="shared" ref="D13:D26" si="0">D12+1</f>
        <v>52</v>
      </c>
      <c r="E13" s="50">
        <f t="shared" ref="E13:E26" si="1">E12+1</f>
        <v>2</v>
      </c>
      <c r="F13" s="60"/>
      <c r="G13" s="54"/>
      <c r="H13" s="60"/>
      <c r="I13" s="54"/>
      <c r="J13" s="54"/>
      <c r="K13" s="23"/>
      <c r="L13" s="23"/>
      <c r="M13" s="23"/>
      <c r="N13" s="22"/>
    </row>
    <row r="14" spans="1:15" x14ac:dyDescent="0.35">
      <c r="D14" s="41">
        <f t="shared" si="0"/>
        <v>53</v>
      </c>
      <c r="E14" s="50">
        <f t="shared" si="1"/>
        <v>3</v>
      </c>
      <c r="F14" s="60"/>
      <c r="G14" s="54"/>
      <c r="H14" s="60"/>
      <c r="I14" s="54"/>
      <c r="J14" s="54"/>
      <c r="K14" s="23"/>
      <c r="L14" s="23"/>
      <c r="M14" s="23"/>
      <c r="N14" s="22"/>
    </row>
    <row r="15" spans="1:15" x14ac:dyDescent="0.35">
      <c r="D15" s="41">
        <f t="shared" si="0"/>
        <v>54</v>
      </c>
      <c r="E15" s="50">
        <f t="shared" si="1"/>
        <v>4</v>
      </c>
      <c r="F15" s="60"/>
      <c r="G15" s="54"/>
      <c r="H15" s="60"/>
      <c r="I15" s="54"/>
      <c r="J15" s="54"/>
      <c r="K15" s="23"/>
      <c r="L15" s="23"/>
      <c r="M15" s="23"/>
      <c r="N15" s="22"/>
    </row>
    <row r="16" spans="1:15" x14ac:dyDescent="0.35">
      <c r="D16" s="41">
        <f t="shared" si="0"/>
        <v>55</v>
      </c>
      <c r="E16" s="50">
        <f t="shared" si="1"/>
        <v>5</v>
      </c>
      <c r="F16" s="60"/>
      <c r="G16" s="54"/>
      <c r="H16" s="60"/>
      <c r="I16" s="54"/>
      <c r="J16" s="54"/>
      <c r="K16" s="23"/>
      <c r="L16" s="23"/>
      <c r="M16" s="23"/>
      <c r="N16" s="22"/>
    </row>
    <row r="17" spans="4:14" x14ac:dyDescent="0.35">
      <c r="D17" s="41">
        <f t="shared" si="0"/>
        <v>56</v>
      </c>
      <c r="E17" s="50">
        <f t="shared" si="1"/>
        <v>6</v>
      </c>
      <c r="F17" s="60"/>
      <c r="G17" s="54"/>
      <c r="H17" s="60"/>
      <c r="I17" s="54"/>
      <c r="J17" s="54"/>
      <c r="K17" s="23"/>
      <c r="L17" s="23"/>
      <c r="M17" s="23"/>
      <c r="N17" s="22"/>
    </row>
    <row r="18" spans="4:14" x14ac:dyDescent="0.35">
      <c r="D18" s="41">
        <f t="shared" si="0"/>
        <v>57</v>
      </c>
      <c r="E18" s="50">
        <f t="shared" si="1"/>
        <v>7</v>
      </c>
      <c r="F18" s="60"/>
      <c r="G18" s="54"/>
      <c r="H18" s="60"/>
      <c r="I18" s="54"/>
      <c r="J18" s="54"/>
      <c r="K18" s="23"/>
      <c r="L18" s="23"/>
      <c r="M18" s="23"/>
      <c r="N18" s="22"/>
    </row>
    <row r="19" spans="4:14" x14ac:dyDescent="0.35">
      <c r="D19" s="41">
        <f t="shared" si="0"/>
        <v>58</v>
      </c>
      <c r="E19" s="50">
        <f t="shared" si="1"/>
        <v>8</v>
      </c>
      <c r="F19" s="60"/>
      <c r="G19" s="54"/>
      <c r="H19" s="60"/>
      <c r="I19" s="54"/>
      <c r="J19" s="54"/>
      <c r="K19" s="23"/>
      <c r="L19" s="23"/>
      <c r="M19" s="23"/>
      <c r="N19" s="22"/>
    </row>
    <row r="20" spans="4:14" x14ac:dyDescent="0.35">
      <c r="D20" s="41">
        <f t="shared" si="0"/>
        <v>59</v>
      </c>
      <c r="E20" s="50">
        <f t="shared" si="1"/>
        <v>9</v>
      </c>
      <c r="F20" s="60"/>
      <c r="G20" s="54"/>
      <c r="H20" s="60"/>
      <c r="I20" s="54"/>
      <c r="J20" s="54"/>
      <c r="K20" s="23"/>
      <c r="L20" s="23"/>
      <c r="M20" s="23"/>
      <c r="N20" s="22"/>
    </row>
    <row r="21" spans="4:14" x14ac:dyDescent="0.35">
      <c r="D21" s="41">
        <f t="shared" si="0"/>
        <v>60</v>
      </c>
      <c r="E21" s="50">
        <f t="shared" si="1"/>
        <v>10</v>
      </c>
      <c r="F21" s="60"/>
      <c r="G21" s="54"/>
      <c r="H21" s="60"/>
      <c r="I21" s="54"/>
      <c r="J21" s="54"/>
      <c r="K21" s="23"/>
      <c r="L21" s="23"/>
      <c r="M21" s="23"/>
      <c r="N21" s="22"/>
    </row>
    <row r="22" spans="4:14" x14ac:dyDescent="0.35">
      <c r="D22" s="41">
        <f t="shared" si="0"/>
        <v>61</v>
      </c>
      <c r="E22" s="50">
        <f t="shared" si="1"/>
        <v>11</v>
      </c>
      <c r="F22" s="60"/>
      <c r="G22" s="54"/>
      <c r="H22" s="60"/>
      <c r="I22" s="54"/>
      <c r="J22" s="54"/>
      <c r="K22" s="23"/>
      <c r="L22" s="23"/>
      <c r="M22" s="23"/>
      <c r="N22" s="22"/>
    </row>
    <row r="23" spans="4:14" x14ac:dyDescent="0.35">
      <c r="D23" s="41">
        <f t="shared" si="0"/>
        <v>62</v>
      </c>
      <c r="E23" s="50">
        <f t="shared" si="1"/>
        <v>12</v>
      </c>
      <c r="F23" s="60"/>
      <c r="G23" s="54"/>
      <c r="H23" s="60"/>
      <c r="I23" s="54"/>
      <c r="J23" s="54"/>
      <c r="K23" s="23"/>
      <c r="L23" s="23"/>
      <c r="M23" s="23"/>
      <c r="N23" s="22"/>
    </row>
    <row r="24" spans="4:14" x14ac:dyDescent="0.35">
      <c r="D24" s="41">
        <f t="shared" si="0"/>
        <v>63</v>
      </c>
      <c r="E24" s="50">
        <f t="shared" si="1"/>
        <v>13</v>
      </c>
      <c r="F24" s="60"/>
      <c r="G24" s="54"/>
      <c r="H24" s="60"/>
      <c r="I24" s="54"/>
      <c r="J24" s="54"/>
      <c r="K24" s="23"/>
      <c r="L24" s="23"/>
      <c r="M24" s="23"/>
      <c r="N24" s="22"/>
    </row>
    <row r="25" spans="4:14" x14ac:dyDescent="0.35">
      <c r="D25" s="41">
        <f t="shared" si="0"/>
        <v>64</v>
      </c>
      <c r="E25" s="50">
        <f t="shared" si="1"/>
        <v>14</v>
      </c>
      <c r="F25" s="60"/>
      <c r="G25" s="54"/>
      <c r="H25" s="60"/>
      <c r="I25" s="54"/>
      <c r="J25" s="54"/>
      <c r="K25" s="23"/>
      <c r="L25" s="23"/>
      <c r="M25" s="23"/>
      <c r="N25" s="22"/>
    </row>
    <row r="26" spans="4:14" x14ac:dyDescent="0.35">
      <c r="D26" s="41">
        <f t="shared" si="0"/>
        <v>65</v>
      </c>
      <c r="E26" s="50">
        <f t="shared" si="1"/>
        <v>15</v>
      </c>
      <c r="F26" s="56"/>
      <c r="G26" s="54"/>
      <c r="H26" s="54"/>
      <c r="I26" s="54"/>
      <c r="J26" s="54"/>
      <c r="L26" s="23"/>
      <c r="M26" s="23"/>
      <c r="N26" s="22"/>
    </row>
    <row r="27" spans="4:14" x14ac:dyDescent="0.35">
      <c r="E27" s="16"/>
      <c r="F27" s="16"/>
      <c r="G27" s="19"/>
      <c r="H27" s="19"/>
      <c r="I27" s="21"/>
      <c r="J27" s="22"/>
      <c r="K27" s="22"/>
      <c r="L27" s="22"/>
      <c r="M27" s="23"/>
      <c r="N27" s="2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W31"/>
  <sheetViews>
    <sheetView workbookViewId="0"/>
  </sheetViews>
  <sheetFormatPr defaultColWidth="8.81640625" defaultRowHeight="14.5" x14ac:dyDescent="0.35"/>
  <cols>
    <col min="1" max="1" width="28.1796875" style="1" customWidth="1"/>
    <col min="2" max="2" width="11.36328125" style="1" bestFit="1" customWidth="1"/>
    <col min="3" max="4" width="8.81640625" style="1"/>
    <col min="5" max="5" width="10.54296875" style="1" bestFit="1" customWidth="1"/>
    <col min="6" max="6" width="9.1796875" style="1" customWidth="1"/>
    <col min="7" max="8" width="11.54296875" style="1" customWidth="1"/>
    <col min="9" max="9" width="10" style="1" customWidth="1"/>
    <col min="10" max="10" width="13.6328125" style="1" customWidth="1"/>
    <col min="11" max="11" width="12" style="1" customWidth="1"/>
    <col min="12" max="13" width="10" style="1" customWidth="1"/>
    <col min="14" max="14" width="10.453125" style="1" customWidth="1"/>
    <col min="15" max="16" width="9.81640625" style="1" customWidth="1"/>
    <col min="17" max="17" width="13.453125" style="1" customWidth="1"/>
    <col min="18" max="18" width="10" style="1" customWidth="1"/>
    <col min="19" max="20" width="8.81640625" style="1"/>
    <col min="21" max="21" width="10.1796875" style="1" customWidth="1"/>
    <col min="22" max="22" width="10.453125" style="1" customWidth="1"/>
    <col min="23" max="16384" width="8.81640625" style="1"/>
  </cols>
  <sheetData>
    <row r="1" spans="1:23" s="3" customFormat="1" ht="21" x14ac:dyDescent="0.5">
      <c r="A1" s="3" t="s">
        <v>97</v>
      </c>
    </row>
    <row r="3" spans="1:23" x14ac:dyDescent="0.35">
      <c r="A3" s="41" t="s">
        <v>123</v>
      </c>
      <c r="B3" s="66">
        <v>0.05</v>
      </c>
      <c r="C3" s="1" t="s">
        <v>13</v>
      </c>
    </row>
    <row r="4" spans="1:23" x14ac:dyDescent="0.35">
      <c r="A4" s="41" t="s">
        <v>67</v>
      </c>
      <c r="B4" s="43">
        <v>230000</v>
      </c>
    </row>
    <row r="5" spans="1:23" x14ac:dyDescent="0.35">
      <c r="A5" s="41" t="s">
        <v>66</v>
      </c>
      <c r="B5" s="43">
        <v>35000</v>
      </c>
    </row>
    <row r="6" spans="1:23" x14ac:dyDescent="0.35">
      <c r="A6" s="41" t="s">
        <v>68</v>
      </c>
      <c r="B6" s="42">
        <v>0.75</v>
      </c>
      <c r="C6" s="1" t="s">
        <v>69</v>
      </c>
    </row>
    <row r="7" spans="1:23" x14ac:dyDescent="0.35">
      <c r="A7" s="41" t="s">
        <v>70</v>
      </c>
      <c r="B7" s="42">
        <v>0.03</v>
      </c>
      <c r="C7" s="39" t="s">
        <v>71</v>
      </c>
    </row>
    <row r="8" spans="1:23" x14ac:dyDescent="0.35">
      <c r="A8" s="41" t="s">
        <v>22</v>
      </c>
      <c r="B8" s="45">
        <v>5.0000000000000001E-3</v>
      </c>
      <c r="C8" s="1" t="s">
        <v>79</v>
      </c>
      <c r="R8" s="24"/>
      <c r="S8" s="25"/>
    </row>
    <row r="9" spans="1:23" x14ac:dyDescent="0.35">
      <c r="A9" s="41" t="s">
        <v>23</v>
      </c>
      <c r="B9" s="51">
        <v>100</v>
      </c>
    </row>
    <row r="10" spans="1:23" x14ac:dyDescent="0.35">
      <c r="A10" s="41" t="s">
        <v>80</v>
      </c>
      <c r="B10" s="45">
        <v>2.5000000000000001E-2</v>
      </c>
      <c r="C10" s="1" t="s">
        <v>71</v>
      </c>
      <c r="Q10" s="17"/>
      <c r="R10" s="17"/>
    </row>
    <row r="11" spans="1:23" x14ac:dyDescent="0.35">
      <c r="A11" s="41" t="s">
        <v>81</v>
      </c>
      <c r="B11" s="42">
        <v>0.01</v>
      </c>
      <c r="C11" s="1" t="s">
        <v>82</v>
      </c>
    </row>
    <row r="12" spans="1:23" x14ac:dyDescent="0.35">
      <c r="A12" s="41" t="s">
        <v>83</v>
      </c>
      <c r="B12" s="42">
        <v>0.08</v>
      </c>
      <c r="C12" s="1" t="s">
        <v>13</v>
      </c>
      <c r="Q12" s="23"/>
      <c r="R12" s="22"/>
      <c r="U12" s="55"/>
      <c r="V12" s="55"/>
      <c r="W12" s="55"/>
    </row>
    <row r="13" spans="1:23" x14ac:dyDescent="0.35">
      <c r="A13" s="55"/>
      <c r="B13" s="55"/>
      <c r="C13" s="55"/>
      <c r="Q13" s="23"/>
      <c r="R13" s="22"/>
    </row>
    <row r="14" spans="1:23" x14ac:dyDescent="0.35">
      <c r="A14" s="55"/>
      <c r="B14" s="61"/>
      <c r="C14" s="55"/>
      <c r="G14" s="8"/>
      <c r="H14" s="8"/>
      <c r="I14" s="8"/>
      <c r="J14" s="8"/>
      <c r="K14" s="8"/>
      <c r="L14" s="8"/>
      <c r="M14" s="8"/>
      <c r="N14" s="8"/>
      <c r="O14" s="8"/>
      <c r="P14" s="8"/>
      <c r="Q14" s="62"/>
      <c r="R14" s="63"/>
      <c r="S14" s="8"/>
      <c r="T14" s="8"/>
      <c r="U14" s="8"/>
      <c r="V14" s="8"/>
    </row>
    <row r="15" spans="1:23" ht="43.5" x14ac:dyDescent="0.35">
      <c r="E15" s="41" t="s">
        <v>26</v>
      </c>
      <c r="F15" s="44" t="s">
        <v>122</v>
      </c>
      <c r="G15" s="44" t="s">
        <v>27</v>
      </c>
      <c r="H15" s="44" t="s">
        <v>22</v>
      </c>
      <c r="I15" s="44" t="s">
        <v>23</v>
      </c>
      <c r="J15" s="44" t="s">
        <v>68</v>
      </c>
      <c r="K15" s="44" t="s">
        <v>81</v>
      </c>
      <c r="L15" s="44" t="s">
        <v>84</v>
      </c>
      <c r="M15" s="44" t="s">
        <v>124</v>
      </c>
      <c r="N15" s="44" t="s">
        <v>85</v>
      </c>
      <c r="O15" s="44" t="s">
        <v>86</v>
      </c>
      <c r="P15" s="44" t="s">
        <v>65</v>
      </c>
      <c r="Q15" s="52" t="s">
        <v>87</v>
      </c>
      <c r="R15" s="53" t="s">
        <v>88</v>
      </c>
      <c r="S15" s="44" t="s">
        <v>76</v>
      </c>
      <c r="T15" s="44" t="s">
        <v>89</v>
      </c>
      <c r="U15" s="44" t="s">
        <v>2</v>
      </c>
      <c r="V15" s="41" t="s">
        <v>90</v>
      </c>
    </row>
    <row r="16" spans="1:23" x14ac:dyDescent="0.35">
      <c r="E16" s="41">
        <v>1</v>
      </c>
      <c r="F16" s="50">
        <v>50</v>
      </c>
      <c r="G16" s="60"/>
      <c r="H16" s="60"/>
      <c r="I16" s="54"/>
      <c r="J16" s="54"/>
      <c r="K16" s="60"/>
      <c r="L16" s="54"/>
      <c r="M16" s="54"/>
      <c r="N16" s="54"/>
      <c r="O16" s="54"/>
      <c r="P16" s="54"/>
      <c r="Q16" s="54"/>
      <c r="R16" s="54"/>
      <c r="S16" s="54"/>
      <c r="T16" s="54"/>
      <c r="U16" s="54"/>
      <c r="V16" s="54"/>
    </row>
    <row r="17" spans="5:22" x14ac:dyDescent="0.35">
      <c r="E17" s="41">
        <f>E16+1</f>
        <v>2</v>
      </c>
      <c r="F17" s="50">
        <f>F16+1</f>
        <v>51</v>
      </c>
      <c r="G17" s="60"/>
      <c r="H17" s="60"/>
      <c r="I17" s="54"/>
      <c r="J17" s="54"/>
      <c r="K17" s="60"/>
      <c r="L17" s="54"/>
      <c r="M17" s="54"/>
      <c r="N17" s="54"/>
      <c r="O17" s="54"/>
      <c r="P17" s="54"/>
      <c r="Q17" s="54"/>
      <c r="R17" s="54"/>
      <c r="S17" s="54"/>
      <c r="T17" s="54"/>
      <c r="U17" s="54"/>
      <c r="V17" s="54"/>
    </row>
    <row r="18" spans="5:22" x14ac:dyDescent="0.35">
      <c r="E18" s="41">
        <f t="shared" ref="E18:F30" si="0">E17+1</f>
        <v>3</v>
      </c>
      <c r="F18" s="50">
        <f t="shared" si="0"/>
        <v>52</v>
      </c>
      <c r="G18" s="60"/>
      <c r="H18" s="60"/>
      <c r="I18" s="54"/>
      <c r="J18" s="54"/>
      <c r="K18" s="60"/>
      <c r="L18" s="54"/>
      <c r="M18" s="54"/>
      <c r="N18" s="54"/>
      <c r="O18" s="54"/>
      <c r="P18" s="54"/>
      <c r="Q18" s="54"/>
      <c r="R18" s="54"/>
      <c r="S18" s="54"/>
      <c r="T18" s="54"/>
      <c r="U18" s="54"/>
      <c r="V18" s="54"/>
    </row>
    <row r="19" spans="5:22" x14ac:dyDescent="0.35">
      <c r="E19" s="41">
        <f t="shared" si="0"/>
        <v>4</v>
      </c>
      <c r="F19" s="50">
        <f t="shared" si="0"/>
        <v>53</v>
      </c>
      <c r="G19" s="60"/>
      <c r="H19" s="60"/>
      <c r="I19" s="54"/>
      <c r="J19" s="54"/>
      <c r="K19" s="60"/>
      <c r="L19" s="54"/>
      <c r="M19" s="54"/>
      <c r="N19" s="54"/>
      <c r="O19" s="54"/>
      <c r="P19" s="54"/>
      <c r="Q19" s="54"/>
      <c r="R19" s="54"/>
      <c r="S19" s="54"/>
      <c r="T19" s="54"/>
      <c r="U19" s="54"/>
      <c r="V19" s="54"/>
    </row>
    <row r="20" spans="5:22" x14ac:dyDescent="0.35">
      <c r="E20" s="41">
        <f t="shared" si="0"/>
        <v>5</v>
      </c>
      <c r="F20" s="50">
        <f t="shared" si="0"/>
        <v>54</v>
      </c>
      <c r="G20" s="60"/>
      <c r="H20" s="60"/>
      <c r="I20" s="54"/>
      <c r="J20" s="54"/>
      <c r="K20" s="60"/>
      <c r="L20" s="54"/>
      <c r="M20" s="54"/>
      <c r="N20" s="54"/>
      <c r="O20" s="54"/>
      <c r="P20" s="54"/>
      <c r="Q20" s="54"/>
      <c r="R20" s="54"/>
      <c r="S20" s="54"/>
      <c r="T20" s="54"/>
      <c r="U20" s="54"/>
      <c r="V20" s="54"/>
    </row>
    <row r="21" spans="5:22" x14ac:dyDescent="0.35">
      <c r="E21" s="41">
        <f t="shared" si="0"/>
        <v>6</v>
      </c>
      <c r="F21" s="50">
        <f t="shared" si="0"/>
        <v>55</v>
      </c>
      <c r="G21" s="60"/>
      <c r="H21" s="60"/>
      <c r="I21" s="54"/>
      <c r="J21" s="54"/>
      <c r="K21" s="60"/>
      <c r="L21" s="54"/>
      <c r="M21" s="54"/>
      <c r="N21" s="54"/>
      <c r="O21" s="54"/>
      <c r="P21" s="54"/>
      <c r="Q21" s="54"/>
      <c r="R21" s="54"/>
      <c r="S21" s="54"/>
      <c r="T21" s="54"/>
      <c r="U21" s="54"/>
      <c r="V21" s="54"/>
    </row>
    <row r="22" spans="5:22" x14ac:dyDescent="0.35">
      <c r="E22" s="41">
        <f t="shared" si="0"/>
        <v>7</v>
      </c>
      <c r="F22" s="50">
        <f t="shared" si="0"/>
        <v>56</v>
      </c>
      <c r="G22" s="60"/>
      <c r="H22" s="60"/>
      <c r="I22" s="54"/>
      <c r="J22" s="54"/>
      <c r="K22" s="60"/>
      <c r="L22" s="54"/>
      <c r="M22" s="54"/>
      <c r="N22" s="54"/>
      <c r="O22" s="54"/>
      <c r="P22" s="54"/>
      <c r="Q22" s="54"/>
      <c r="R22" s="54"/>
      <c r="S22" s="54"/>
      <c r="T22" s="54"/>
      <c r="U22" s="54"/>
      <c r="V22" s="54"/>
    </row>
    <row r="23" spans="5:22" x14ac:dyDescent="0.35">
      <c r="E23" s="41">
        <f t="shared" si="0"/>
        <v>8</v>
      </c>
      <c r="F23" s="50">
        <f t="shared" si="0"/>
        <v>57</v>
      </c>
      <c r="G23" s="60"/>
      <c r="H23" s="60"/>
      <c r="I23" s="54"/>
      <c r="J23" s="54"/>
      <c r="K23" s="60"/>
      <c r="L23" s="54"/>
      <c r="M23" s="54"/>
      <c r="N23" s="54"/>
      <c r="O23" s="54"/>
      <c r="P23" s="54"/>
      <c r="Q23" s="54"/>
      <c r="R23" s="54"/>
      <c r="S23" s="54"/>
      <c r="T23" s="54"/>
      <c r="U23" s="54"/>
      <c r="V23" s="54"/>
    </row>
    <row r="24" spans="5:22" x14ac:dyDescent="0.35">
      <c r="E24" s="41">
        <f t="shared" si="0"/>
        <v>9</v>
      </c>
      <c r="F24" s="50">
        <f t="shared" si="0"/>
        <v>58</v>
      </c>
      <c r="G24" s="60"/>
      <c r="H24" s="60"/>
      <c r="I24" s="54"/>
      <c r="J24" s="54"/>
      <c r="K24" s="60"/>
      <c r="L24" s="54"/>
      <c r="M24" s="54"/>
      <c r="N24" s="54"/>
      <c r="O24" s="54"/>
      <c r="P24" s="54"/>
      <c r="Q24" s="54"/>
      <c r="R24" s="54"/>
      <c r="S24" s="54"/>
      <c r="T24" s="54"/>
      <c r="U24" s="54"/>
      <c r="V24" s="54"/>
    </row>
    <row r="25" spans="5:22" x14ac:dyDescent="0.35">
      <c r="E25" s="41">
        <f t="shared" si="0"/>
        <v>10</v>
      </c>
      <c r="F25" s="50">
        <f t="shared" si="0"/>
        <v>59</v>
      </c>
      <c r="G25" s="60"/>
      <c r="H25" s="60"/>
      <c r="I25" s="54"/>
      <c r="J25" s="54"/>
      <c r="K25" s="60"/>
      <c r="L25" s="54"/>
      <c r="M25" s="54"/>
      <c r="N25" s="54"/>
      <c r="O25" s="54"/>
      <c r="P25" s="54"/>
      <c r="Q25" s="54"/>
      <c r="R25" s="54"/>
      <c r="S25" s="54"/>
      <c r="T25" s="54"/>
      <c r="U25" s="54"/>
      <c r="V25" s="54"/>
    </row>
    <row r="26" spans="5:22" x14ac:dyDescent="0.35">
      <c r="E26" s="41">
        <f t="shared" si="0"/>
        <v>11</v>
      </c>
      <c r="F26" s="50">
        <f t="shared" si="0"/>
        <v>60</v>
      </c>
      <c r="G26" s="60"/>
      <c r="H26" s="60"/>
      <c r="I26" s="54"/>
      <c r="J26" s="54"/>
      <c r="K26" s="60"/>
      <c r="L26" s="54"/>
      <c r="M26" s="54"/>
      <c r="N26" s="54"/>
      <c r="O26" s="54"/>
      <c r="P26" s="54"/>
      <c r="Q26" s="54"/>
      <c r="R26" s="54"/>
      <c r="S26" s="54"/>
      <c r="T26" s="54"/>
      <c r="U26" s="54"/>
      <c r="V26" s="54"/>
    </row>
    <row r="27" spans="5:22" x14ac:dyDescent="0.35">
      <c r="E27" s="41">
        <f t="shared" si="0"/>
        <v>12</v>
      </c>
      <c r="F27" s="50">
        <f t="shared" si="0"/>
        <v>61</v>
      </c>
      <c r="G27" s="60"/>
      <c r="H27" s="60"/>
      <c r="I27" s="54"/>
      <c r="J27" s="54"/>
      <c r="K27" s="60"/>
      <c r="L27" s="54"/>
      <c r="M27" s="54"/>
      <c r="N27" s="54"/>
      <c r="O27" s="54"/>
      <c r="P27" s="54"/>
      <c r="Q27" s="54"/>
      <c r="R27" s="54"/>
      <c r="S27" s="54"/>
      <c r="T27" s="54"/>
      <c r="U27" s="54"/>
      <c r="V27" s="54"/>
    </row>
    <row r="28" spans="5:22" x14ac:dyDescent="0.35">
      <c r="E28" s="41">
        <f t="shared" si="0"/>
        <v>13</v>
      </c>
      <c r="F28" s="50">
        <f t="shared" si="0"/>
        <v>62</v>
      </c>
      <c r="G28" s="60"/>
      <c r="H28" s="60"/>
      <c r="I28" s="54"/>
      <c r="J28" s="54"/>
      <c r="K28" s="60"/>
      <c r="L28" s="54"/>
      <c r="M28" s="54"/>
      <c r="N28" s="54"/>
      <c r="O28" s="54"/>
      <c r="P28" s="54"/>
      <c r="Q28" s="54"/>
      <c r="R28" s="54"/>
      <c r="S28" s="54"/>
      <c r="T28" s="54"/>
      <c r="U28" s="54"/>
      <c r="V28" s="54"/>
    </row>
    <row r="29" spans="5:22" x14ac:dyDescent="0.35">
      <c r="E29" s="41">
        <f t="shared" si="0"/>
        <v>14</v>
      </c>
      <c r="F29" s="50">
        <f t="shared" si="0"/>
        <v>63</v>
      </c>
      <c r="G29" s="60"/>
      <c r="H29" s="60"/>
      <c r="I29" s="54"/>
      <c r="J29" s="54"/>
      <c r="K29" s="60"/>
      <c r="L29" s="54"/>
      <c r="M29" s="54"/>
      <c r="N29" s="54"/>
      <c r="O29" s="54"/>
      <c r="P29" s="54"/>
      <c r="Q29" s="54"/>
      <c r="R29" s="54"/>
      <c r="S29" s="54"/>
      <c r="T29" s="54"/>
      <c r="U29" s="54"/>
      <c r="V29" s="54"/>
    </row>
    <row r="30" spans="5:22" x14ac:dyDescent="0.35">
      <c r="E30" s="41">
        <f t="shared" si="0"/>
        <v>15</v>
      </c>
      <c r="F30" s="50">
        <f t="shared" si="0"/>
        <v>64</v>
      </c>
      <c r="G30" s="60"/>
      <c r="H30" s="60"/>
      <c r="I30" s="54"/>
      <c r="J30" s="54"/>
      <c r="K30" s="60"/>
      <c r="L30" s="54"/>
      <c r="M30" s="54"/>
      <c r="N30" s="54"/>
      <c r="O30" s="54"/>
      <c r="P30" s="54"/>
      <c r="Q30" s="54"/>
      <c r="R30" s="54"/>
      <c r="S30" s="54"/>
      <c r="T30" s="54"/>
      <c r="U30" s="54"/>
      <c r="V30" s="54"/>
    </row>
    <row r="31" spans="5:22" x14ac:dyDescent="0.35">
      <c r="F31" s="40"/>
      <c r="G31" s="16"/>
      <c r="H31" s="16"/>
      <c r="I31" s="38"/>
      <c r="J31" s="23"/>
      <c r="K31" s="23"/>
      <c r="L31" s="23"/>
      <c r="M31" s="23"/>
      <c r="N31" s="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V5"/>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105</v>
      </c>
    </row>
    <row r="2" spans="1:22" x14ac:dyDescent="0.35">
      <c r="G2" s="4"/>
      <c r="H2" s="35"/>
      <c r="I2" s="32"/>
      <c r="J2" s="33"/>
      <c r="K2" s="33"/>
      <c r="L2" s="33"/>
      <c r="M2" s="34"/>
      <c r="N2" s="32"/>
      <c r="O2" s="33"/>
      <c r="P2" s="32"/>
      <c r="Q2" s="33"/>
      <c r="R2" s="33"/>
      <c r="S2" s="22"/>
      <c r="T2" s="27"/>
      <c r="U2" s="27"/>
      <c r="V2" s="22"/>
    </row>
    <row r="3" spans="1:22" x14ac:dyDescent="0.35">
      <c r="A3" s="1" t="s">
        <v>102</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1E51-4FAA-4BD7-8D93-E6E719B249CF}">
  <sheetPr codeName="Sheet19"/>
  <dimension ref="A1:N25"/>
  <sheetViews>
    <sheetView showGridLines="0" tabSelected="1" zoomScaleNormal="100" workbookViewId="0">
      <selection activeCell="C22" sqref="C22"/>
    </sheetView>
  </sheetViews>
  <sheetFormatPr defaultRowHeight="14.5" x14ac:dyDescent="0.35"/>
  <cols>
    <col min="1" max="1" width="3.7265625" style="71" customWidth="1"/>
    <col min="2" max="2" width="34.453125" style="71" customWidth="1"/>
    <col min="3" max="3" width="21.453125" style="71" customWidth="1"/>
    <col min="4" max="4" width="38.81640625" style="71" customWidth="1"/>
    <col min="5" max="6" width="8.7265625" style="71"/>
    <col min="7" max="7" width="10.81640625" style="71" customWidth="1"/>
    <col min="8" max="16384" width="8.7265625" style="71"/>
  </cols>
  <sheetData>
    <row r="1" spans="1:14" ht="26" x14ac:dyDescent="0.35">
      <c r="A1" s="67" t="str">
        <f>Instructions!A1</f>
        <v>Subject CM1: Mock Exam 3 Paper B</v>
      </c>
    </row>
    <row r="2" spans="1:14" ht="16.149999999999999" customHeight="1" x14ac:dyDescent="0.35">
      <c r="A2" s="67"/>
      <c r="B2" s="68"/>
      <c r="C2" s="68"/>
      <c r="D2" s="68"/>
      <c r="E2" s="68"/>
      <c r="F2" s="68"/>
      <c r="G2" s="68"/>
      <c r="H2" s="68"/>
      <c r="I2" s="68"/>
      <c r="J2" s="68"/>
      <c r="K2" s="68"/>
      <c r="L2" s="68"/>
      <c r="M2" s="68"/>
      <c r="N2" s="68"/>
    </row>
    <row r="3" spans="1:14" ht="23.5" x14ac:dyDescent="0.35">
      <c r="A3" s="69" t="str">
        <f>[1]Instructions!A3</f>
        <v>2023 Examinations</v>
      </c>
    </row>
    <row r="5" spans="1:14" x14ac:dyDescent="0.35">
      <c r="B5" s="71" t="s">
        <v>112</v>
      </c>
      <c r="D5" s="77" t="s">
        <v>133</v>
      </c>
      <c r="E5" s="78"/>
      <c r="F5" s="79"/>
    </row>
    <row r="7" spans="1:14" x14ac:dyDescent="0.35">
      <c r="B7" s="71" t="s">
        <v>113</v>
      </c>
      <c r="D7" s="77" t="s">
        <v>114</v>
      </c>
    </row>
    <row r="8" spans="1:14" x14ac:dyDescent="0.35">
      <c r="D8" s="77" t="s">
        <v>128</v>
      </c>
      <c r="E8" s="78"/>
      <c r="F8" s="79"/>
    </row>
    <row r="9" spans="1:14" x14ac:dyDescent="0.35">
      <c r="B9" s="71" t="s">
        <v>141</v>
      </c>
      <c r="D9" s="80"/>
    </row>
    <row r="10" spans="1:14" x14ac:dyDescent="0.35">
      <c r="D10" s="81" t="s">
        <v>134</v>
      </c>
    </row>
    <row r="11" spans="1:14" x14ac:dyDescent="0.35">
      <c r="D11" s="82"/>
      <c r="E11" s="83"/>
      <c r="F11" s="84"/>
    </row>
    <row r="12" spans="1:14" x14ac:dyDescent="0.35">
      <c r="D12" s="80"/>
    </row>
    <row r="13" spans="1:14" x14ac:dyDescent="0.35">
      <c r="D13" s="77" t="s">
        <v>129</v>
      </c>
    </row>
    <row r="14" spans="1:14" x14ac:dyDescent="0.35">
      <c r="D14" s="77"/>
    </row>
    <row r="15" spans="1:14" x14ac:dyDescent="0.35">
      <c r="D15" s="80" t="s">
        <v>143</v>
      </c>
      <c r="E15" s="77"/>
      <c r="F15" s="77"/>
      <c r="G15" s="77"/>
      <c r="H15" s="77"/>
    </row>
    <row r="16" spans="1:14" x14ac:dyDescent="0.35">
      <c r="D16" s="77" t="s">
        <v>115</v>
      </c>
    </row>
    <row r="17" spans="1:4" x14ac:dyDescent="0.35">
      <c r="D17" s="77"/>
    </row>
    <row r="18" spans="1:4" x14ac:dyDescent="0.35">
      <c r="A18" s="85" t="s">
        <v>130</v>
      </c>
    </row>
    <row r="19" spans="1:4" x14ac:dyDescent="0.35">
      <c r="B19" s="75" t="s">
        <v>144</v>
      </c>
    </row>
    <row r="20" spans="1:4" x14ac:dyDescent="0.35">
      <c r="B20" s="75" t="s">
        <v>116</v>
      </c>
    </row>
    <row r="21" spans="1:4" x14ac:dyDescent="0.35">
      <c r="B21" s="75" t="s">
        <v>117</v>
      </c>
    </row>
    <row r="22" spans="1:4" x14ac:dyDescent="0.35">
      <c r="B22" s="75" t="s">
        <v>136</v>
      </c>
    </row>
    <row r="23" spans="1:4" x14ac:dyDescent="0.35">
      <c r="B23" s="75" t="s">
        <v>142</v>
      </c>
    </row>
    <row r="24" spans="1:4" x14ac:dyDescent="0.35">
      <c r="B24" s="77" t="s">
        <v>135</v>
      </c>
    </row>
    <row r="25" spans="1:4" x14ac:dyDescent="0.35">
      <c r="B25" s="86" t="s">
        <v>120</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ltText="latest version">
                <anchor moveWithCells="1">
                  <from>
                    <xdr:col>0</xdr:col>
                    <xdr:colOff>0</xdr:colOff>
                    <xdr:row>18</xdr:row>
                    <xdr:rowOff>171450</xdr:rowOff>
                  </from>
                  <to>
                    <xdr:col>0</xdr:col>
                    <xdr:colOff>241300</xdr:colOff>
                    <xdr:row>20</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ltText="latest version">
                <anchor moveWithCells="1">
                  <from>
                    <xdr:col>0</xdr:col>
                    <xdr:colOff>0</xdr:colOff>
                    <xdr:row>19</xdr:row>
                    <xdr:rowOff>171450</xdr:rowOff>
                  </from>
                  <to>
                    <xdr:col>0</xdr:col>
                    <xdr:colOff>241300</xdr:colOff>
                    <xdr:row>21</xdr:row>
                    <xdr:rowOff>38100</xdr:rowOff>
                  </to>
                </anchor>
              </controlPr>
            </control>
          </mc:Choice>
        </mc:AlternateContent>
        <mc:AlternateContent xmlns:mc="http://schemas.openxmlformats.org/markup-compatibility/2006">
          <mc:Choice Requires="x14">
            <control shapeId="20484" r:id="rId7" name="Check Box 4">
              <controlPr defaultSize="0" autoFill="0" autoLine="0" autoPict="0" altText="latest version">
                <anchor moveWithCells="1">
                  <from>
                    <xdr:col>0</xdr:col>
                    <xdr:colOff>0</xdr:colOff>
                    <xdr:row>21</xdr:row>
                    <xdr:rowOff>171450</xdr:rowOff>
                  </from>
                  <to>
                    <xdr:col>0</xdr:col>
                    <xdr:colOff>241300</xdr:colOff>
                    <xdr:row>23</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ltText="latest version">
                <anchor moveWithCells="1">
                  <from>
                    <xdr:col>0</xdr:col>
                    <xdr:colOff>0</xdr:colOff>
                    <xdr:row>20</xdr:row>
                    <xdr:rowOff>165100</xdr:rowOff>
                  </from>
                  <to>
                    <xdr:col>0</xdr:col>
                    <xdr:colOff>241300</xdr:colOff>
                    <xdr:row>22</xdr:row>
                    <xdr:rowOff>25400</xdr:rowOff>
                  </to>
                </anchor>
              </controlPr>
            </control>
          </mc:Choice>
        </mc:AlternateContent>
        <mc:AlternateContent xmlns:mc="http://schemas.openxmlformats.org/markup-compatibility/2006">
          <mc:Choice Requires="x14">
            <control shapeId="20486" r:id="rId9" name="Check Box 6">
              <controlPr defaultSize="0" autoFill="0" autoLine="0" autoPict="0" altText="latest version">
                <anchor moveWithCells="1">
                  <from>
                    <xdr:col>0</xdr:col>
                    <xdr:colOff>0</xdr:colOff>
                    <xdr:row>23</xdr:row>
                    <xdr:rowOff>0</xdr:rowOff>
                  </from>
                  <to>
                    <xdr:col>0</xdr:col>
                    <xdr:colOff>241300</xdr:colOff>
                    <xdr:row>24</xdr:row>
                    <xdr:rowOff>57150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95250</xdr:colOff>
                    <xdr:row>3</xdr:row>
                    <xdr:rowOff>171450</xdr:rowOff>
                  </from>
                  <to>
                    <xdr:col>4</xdr:col>
                    <xdr:colOff>431800</xdr:colOff>
                    <xdr:row>5</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5</xdr:col>
                    <xdr:colOff>95250</xdr:colOff>
                    <xdr:row>3</xdr:row>
                    <xdr:rowOff>171450</xdr:rowOff>
                  </from>
                  <to>
                    <xdr:col>5</xdr:col>
                    <xdr:colOff>419100</xdr:colOff>
                    <xdr:row>5</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95250</xdr:colOff>
                    <xdr:row>6</xdr:row>
                    <xdr:rowOff>171450</xdr:rowOff>
                  </from>
                  <to>
                    <xdr:col>4</xdr:col>
                    <xdr:colOff>431800</xdr:colOff>
                    <xdr:row>8</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5</xdr:col>
                    <xdr:colOff>95250</xdr:colOff>
                    <xdr:row>6</xdr:row>
                    <xdr:rowOff>171450</xdr:rowOff>
                  </from>
                  <to>
                    <xdr:col>5</xdr:col>
                    <xdr:colOff>419100</xdr:colOff>
                    <xdr:row>8</xdr:row>
                    <xdr:rowOff>19050</xdr:rowOff>
                  </to>
                </anchor>
              </controlPr>
            </control>
          </mc:Choice>
        </mc:AlternateContent>
        <mc:AlternateContent xmlns:mc="http://schemas.openxmlformats.org/markup-compatibility/2006">
          <mc:Choice Requires="x14">
            <control shapeId="20491" r:id="rId14" name="Check Box 11">
              <controlPr defaultSize="0" autoFill="0" autoLine="0" autoPict="0" altText="latest version">
                <anchor moveWithCells="1">
                  <from>
                    <xdr:col>0</xdr:col>
                    <xdr:colOff>0</xdr:colOff>
                    <xdr:row>24</xdr:row>
                    <xdr:rowOff>0</xdr:rowOff>
                  </from>
                  <to>
                    <xdr:col>0</xdr:col>
                    <xdr:colOff>241300</xdr:colOff>
                    <xdr:row>25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195"/>
  <sheetViews>
    <sheetView workbookViewId="0">
      <selection activeCell="A21" sqref="A21"/>
    </sheetView>
  </sheetViews>
  <sheetFormatPr defaultColWidth="8.81640625" defaultRowHeight="14.5" x14ac:dyDescent="0.35"/>
  <cols>
    <col min="1" max="1" width="10.1796875" style="8" customWidth="1"/>
    <col min="2" max="2" width="7.36328125" style="8" customWidth="1"/>
    <col min="3" max="16384" width="8.81640625" style="1"/>
  </cols>
  <sheetData>
    <row r="1" spans="1:2" s="3" customFormat="1" ht="21" x14ac:dyDescent="0.5">
      <c r="A1" s="5" t="s">
        <v>8</v>
      </c>
      <c r="B1" s="5"/>
    </row>
    <row r="3" spans="1:2" x14ac:dyDescent="0.35">
      <c r="A3" s="6" t="s">
        <v>0</v>
      </c>
      <c r="B3" s="6" t="s">
        <v>1</v>
      </c>
    </row>
    <row r="4" spans="1:2" x14ac:dyDescent="0.35">
      <c r="A4" s="7">
        <v>36526</v>
      </c>
      <c r="B4" s="20">
        <v>166.6</v>
      </c>
    </row>
    <row r="5" spans="1:2" x14ac:dyDescent="0.35">
      <c r="A5" s="7">
        <v>36557</v>
      </c>
      <c r="B5" s="20">
        <v>167.5</v>
      </c>
    </row>
    <row r="6" spans="1:2" x14ac:dyDescent="0.35">
      <c r="A6" s="7">
        <v>36586</v>
      </c>
      <c r="B6" s="20">
        <v>168.4</v>
      </c>
    </row>
    <row r="7" spans="1:2" x14ac:dyDescent="0.35">
      <c r="A7" s="7">
        <v>36617</v>
      </c>
      <c r="B7" s="20">
        <v>170.1</v>
      </c>
    </row>
    <row r="8" spans="1:2" x14ac:dyDescent="0.35">
      <c r="A8" s="7">
        <v>36647</v>
      </c>
      <c r="B8" s="20">
        <v>170.7</v>
      </c>
    </row>
    <row r="9" spans="1:2" x14ac:dyDescent="0.35">
      <c r="A9" s="7">
        <v>36678</v>
      </c>
      <c r="B9" s="20">
        <v>171.1</v>
      </c>
    </row>
    <row r="10" spans="1:2" x14ac:dyDescent="0.35">
      <c r="A10" s="7">
        <v>36708</v>
      </c>
      <c r="B10" s="20">
        <v>170.5</v>
      </c>
    </row>
    <row r="11" spans="1:2" x14ac:dyDescent="0.35">
      <c r="A11" s="7">
        <v>36739</v>
      </c>
      <c r="B11" s="20">
        <v>170.5</v>
      </c>
    </row>
    <row r="12" spans="1:2" x14ac:dyDescent="0.35">
      <c r="A12" s="7">
        <v>36770</v>
      </c>
      <c r="B12" s="20">
        <v>171.7</v>
      </c>
    </row>
    <row r="13" spans="1:2" x14ac:dyDescent="0.35">
      <c r="A13" s="7">
        <v>36800</v>
      </c>
      <c r="B13" s="20">
        <v>171.6</v>
      </c>
    </row>
    <row r="14" spans="1:2" x14ac:dyDescent="0.35">
      <c r="A14" s="7">
        <v>36831</v>
      </c>
      <c r="B14" s="20">
        <v>172.1</v>
      </c>
    </row>
    <row r="15" spans="1:2" x14ac:dyDescent="0.35">
      <c r="A15" s="7">
        <v>36861</v>
      </c>
      <c r="B15" s="20">
        <v>172.2</v>
      </c>
    </row>
    <row r="16" spans="1:2" x14ac:dyDescent="0.35">
      <c r="A16" s="7">
        <v>36892</v>
      </c>
      <c r="B16" s="20">
        <v>171.1</v>
      </c>
    </row>
    <row r="17" spans="1:2" x14ac:dyDescent="0.35">
      <c r="A17" s="7">
        <v>36923</v>
      </c>
      <c r="B17" s="20">
        <v>172</v>
      </c>
    </row>
    <row r="18" spans="1:2" x14ac:dyDescent="0.35">
      <c r="A18" s="7">
        <v>36951</v>
      </c>
      <c r="B18" s="20">
        <v>172.2</v>
      </c>
    </row>
    <row r="19" spans="1:2" x14ac:dyDescent="0.35">
      <c r="A19" s="7">
        <v>36982</v>
      </c>
      <c r="B19" s="20">
        <v>173.1</v>
      </c>
    </row>
    <row r="20" spans="1:2" x14ac:dyDescent="0.35">
      <c r="A20" s="7">
        <v>37012</v>
      </c>
      <c r="B20" s="20">
        <v>174.2</v>
      </c>
    </row>
    <row r="21" spans="1:2" x14ac:dyDescent="0.35">
      <c r="A21" s="7">
        <v>37043</v>
      </c>
      <c r="B21" s="20">
        <v>174.4</v>
      </c>
    </row>
    <row r="22" spans="1:2" x14ac:dyDescent="0.35">
      <c r="A22" s="7">
        <v>37073</v>
      </c>
      <c r="B22" s="20">
        <v>173.3</v>
      </c>
    </row>
    <row r="23" spans="1:2" x14ac:dyDescent="0.35">
      <c r="A23" s="7">
        <v>37104</v>
      </c>
      <c r="B23" s="20">
        <v>174</v>
      </c>
    </row>
    <row r="24" spans="1:2" x14ac:dyDescent="0.35">
      <c r="A24" s="7">
        <v>37135</v>
      </c>
      <c r="B24" s="20">
        <v>174.6</v>
      </c>
    </row>
    <row r="25" spans="1:2" x14ac:dyDescent="0.35">
      <c r="A25" s="7">
        <v>37165</v>
      </c>
      <c r="B25" s="20">
        <v>174.3</v>
      </c>
    </row>
    <row r="26" spans="1:2" x14ac:dyDescent="0.35">
      <c r="A26" s="7">
        <v>37196</v>
      </c>
      <c r="B26" s="20">
        <v>173.6</v>
      </c>
    </row>
    <row r="27" spans="1:2" x14ac:dyDescent="0.35">
      <c r="A27" s="7">
        <v>37226</v>
      </c>
      <c r="B27" s="20">
        <v>173.4</v>
      </c>
    </row>
    <row r="28" spans="1:2" x14ac:dyDescent="0.35">
      <c r="A28" s="7">
        <v>37257</v>
      </c>
      <c r="B28" s="20">
        <v>173.3</v>
      </c>
    </row>
    <row r="29" spans="1:2" x14ac:dyDescent="0.35">
      <c r="A29" s="7">
        <v>37288</v>
      </c>
      <c r="B29" s="20">
        <v>173.8</v>
      </c>
    </row>
    <row r="30" spans="1:2" x14ac:dyDescent="0.35">
      <c r="A30" s="7">
        <v>37316</v>
      </c>
      <c r="B30" s="20">
        <v>174.5</v>
      </c>
    </row>
    <row r="31" spans="1:2" x14ac:dyDescent="0.35">
      <c r="A31" s="7">
        <v>37347</v>
      </c>
      <c r="B31" s="20">
        <v>175.7</v>
      </c>
    </row>
    <row r="32" spans="1:2" x14ac:dyDescent="0.35">
      <c r="A32" s="7">
        <v>37377</v>
      </c>
      <c r="B32" s="20">
        <v>176.2</v>
      </c>
    </row>
    <row r="33" spans="1:2" x14ac:dyDescent="0.35">
      <c r="A33" s="7">
        <v>37408</v>
      </c>
      <c r="B33" s="20">
        <v>176.2</v>
      </c>
    </row>
    <row r="34" spans="1:2" x14ac:dyDescent="0.35">
      <c r="A34" s="7">
        <v>37438</v>
      </c>
      <c r="B34" s="20">
        <v>175.9</v>
      </c>
    </row>
    <row r="35" spans="1:2" x14ac:dyDescent="0.35">
      <c r="A35" s="7">
        <v>37469</v>
      </c>
      <c r="B35" s="20">
        <v>176.4</v>
      </c>
    </row>
    <row r="36" spans="1:2" x14ac:dyDescent="0.35">
      <c r="A36" s="7">
        <v>37500</v>
      </c>
      <c r="B36" s="20">
        <v>177.6</v>
      </c>
    </row>
    <row r="37" spans="1:2" x14ac:dyDescent="0.35">
      <c r="A37" s="7">
        <v>37530</v>
      </c>
      <c r="B37" s="20">
        <v>177.9</v>
      </c>
    </row>
    <row r="38" spans="1:2" x14ac:dyDescent="0.35">
      <c r="A38" s="7">
        <v>37561</v>
      </c>
      <c r="B38" s="20">
        <v>178.2</v>
      </c>
    </row>
    <row r="39" spans="1:2" x14ac:dyDescent="0.35">
      <c r="A39" s="7">
        <v>37591</v>
      </c>
      <c r="B39" s="20">
        <v>178.5</v>
      </c>
    </row>
    <row r="40" spans="1:2" x14ac:dyDescent="0.35">
      <c r="A40" s="7">
        <v>37622</v>
      </c>
      <c r="B40" s="20">
        <v>178.4</v>
      </c>
    </row>
    <row r="41" spans="1:2" x14ac:dyDescent="0.35">
      <c r="A41" s="7">
        <v>37653</v>
      </c>
      <c r="B41" s="20">
        <v>179.3</v>
      </c>
    </row>
    <row r="42" spans="1:2" x14ac:dyDescent="0.35">
      <c r="A42" s="7">
        <v>37681</v>
      </c>
      <c r="B42" s="20">
        <v>179.9</v>
      </c>
    </row>
    <row r="43" spans="1:2" x14ac:dyDescent="0.35">
      <c r="A43" s="7">
        <v>37712</v>
      </c>
      <c r="B43" s="20">
        <v>181.2</v>
      </c>
    </row>
    <row r="44" spans="1:2" x14ac:dyDescent="0.35">
      <c r="A44" s="7">
        <v>37742</v>
      </c>
      <c r="B44" s="20">
        <v>181.5</v>
      </c>
    </row>
    <row r="45" spans="1:2" x14ac:dyDescent="0.35">
      <c r="A45" s="7">
        <v>37773</v>
      </c>
      <c r="B45" s="20">
        <v>181.3</v>
      </c>
    </row>
    <row r="46" spans="1:2" x14ac:dyDescent="0.35">
      <c r="A46" s="7">
        <v>37803</v>
      </c>
      <c r="B46" s="20">
        <v>181.3</v>
      </c>
    </row>
    <row r="47" spans="1:2" x14ac:dyDescent="0.35">
      <c r="A47" s="7">
        <v>37834</v>
      </c>
      <c r="B47" s="20">
        <v>181.6</v>
      </c>
    </row>
    <row r="48" spans="1:2" x14ac:dyDescent="0.35">
      <c r="A48" s="7">
        <v>37865</v>
      </c>
      <c r="B48" s="20">
        <v>182.5</v>
      </c>
    </row>
    <row r="49" spans="1:2" x14ac:dyDescent="0.35">
      <c r="A49" s="7">
        <v>37895</v>
      </c>
      <c r="B49" s="20">
        <v>182.6</v>
      </c>
    </row>
    <row r="50" spans="1:2" x14ac:dyDescent="0.35">
      <c r="A50" s="7">
        <v>37926</v>
      </c>
      <c r="B50" s="20">
        <v>182.7</v>
      </c>
    </row>
    <row r="51" spans="1:2" x14ac:dyDescent="0.35">
      <c r="A51" s="7">
        <v>37956</v>
      </c>
      <c r="B51" s="20">
        <v>183.5</v>
      </c>
    </row>
    <row r="52" spans="1:2" x14ac:dyDescent="0.35">
      <c r="A52" s="7">
        <v>37987</v>
      </c>
      <c r="B52" s="20">
        <v>183.1</v>
      </c>
    </row>
    <row r="53" spans="1:2" x14ac:dyDescent="0.35">
      <c r="A53" s="7">
        <v>38018</v>
      </c>
      <c r="B53" s="20">
        <v>183.8</v>
      </c>
    </row>
    <row r="54" spans="1:2" x14ac:dyDescent="0.35">
      <c r="A54" s="7">
        <v>38047</v>
      </c>
      <c r="B54" s="20">
        <v>184.6</v>
      </c>
    </row>
    <row r="55" spans="1:2" x14ac:dyDescent="0.35">
      <c r="A55" s="7">
        <v>38078</v>
      </c>
      <c r="B55" s="20">
        <v>185.7</v>
      </c>
    </row>
    <row r="56" spans="1:2" x14ac:dyDescent="0.35">
      <c r="A56" s="7">
        <v>38108</v>
      </c>
      <c r="B56" s="20">
        <v>186.5</v>
      </c>
    </row>
    <row r="57" spans="1:2" x14ac:dyDescent="0.35">
      <c r="A57" s="7">
        <v>38139</v>
      </c>
      <c r="B57" s="20">
        <v>186.8</v>
      </c>
    </row>
    <row r="58" spans="1:2" x14ac:dyDescent="0.35">
      <c r="A58" s="7">
        <v>38169</v>
      </c>
      <c r="B58" s="20">
        <v>186.8</v>
      </c>
    </row>
    <row r="59" spans="1:2" x14ac:dyDescent="0.35">
      <c r="A59" s="7">
        <v>38200</v>
      </c>
      <c r="B59" s="20">
        <v>187.4</v>
      </c>
    </row>
    <row r="60" spans="1:2" x14ac:dyDescent="0.35">
      <c r="A60" s="7">
        <v>38231</v>
      </c>
      <c r="B60" s="20">
        <v>188.1</v>
      </c>
    </row>
    <row r="61" spans="1:2" x14ac:dyDescent="0.35">
      <c r="A61" s="7">
        <v>38261</v>
      </c>
      <c r="B61" s="20">
        <v>188.6</v>
      </c>
    </row>
    <row r="62" spans="1:2" x14ac:dyDescent="0.35">
      <c r="A62" s="7">
        <v>38292</v>
      </c>
      <c r="B62" s="20">
        <v>189</v>
      </c>
    </row>
    <row r="63" spans="1:2" x14ac:dyDescent="0.35">
      <c r="A63" s="7">
        <v>38322</v>
      </c>
      <c r="B63" s="20">
        <v>189.9</v>
      </c>
    </row>
    <row r="64" spans="1:2" x14ac:dyDescent="0.35">
      <c r="A64" s="7">
        <v>38353</v>
      </c>
      <c r="B64" s="20">
        <v>188.9</v>
      </c>
    </row>
    <row r="65" spans="1:2" x14ac:dyDescent="0.35">
      <c r="A65" s="7">
        <v>38384</v>
      </c>
      <c r="B65" s="20">
        <v>189.6</v>
      </c>
    </row>
    <row r="66" spans="1:2" x14ac:dyDescent="0.35">
      <c r="A66" s="7">
        <v>38412</v>
      </c>
      <c r="B66" s="20">
        <v>190.5</v>
      </c>
    </row>
    <row r="67" spans="1:2" x14ac:dyDescent="0.35">
      <c r="A67" s="7">
        <v>38443</v>
      </c>
      <c r="B67" s="20">
        <v>191.6</v>
      </c>
    </row>
    <row r="68" spans="1:2" x14ac:dyDescent="0.35">
      <c r="A68" s="7">
        <v>38473</v>
      </c>
      <c r="B68" s="20">
        <v>192</v>
      </c>
    </row>
    <row r="69" spans="1:2" x14ac:dyDescent="0.35">
      <c r="A69" s="7">
        <v>38504</v>
      </c>
      <c r="B69" s="20">
        <v>192.2</v>
      </c>
    </row>
    <row r="70" spans="1:2" x14ac:dyDescent="0.35">
      <c r="A70" s="7">
        <v>38534</v>
      </c>
      <c r="B70" s="20">
        <v>192.2</v>
      </c>
    </row>
    <row r="71" spans="1:2" x14ac:dyDescent="0.35">
      <c r="A71" s="7">
        <v>38565</v>
      </c>
      <c r="B71" s="20">
        <v>192.6</v>
      </c>
    </row>
    <row r="72" spans="1:2" x14ac:dyDescent="0.35">
      <c r="A72" s="7">
        <v>38596</v>
      </c>
      <c r="B72" s="20">
        <v>193.1</v>
      </c>
    </row>
    <row r="73" spans="1:2" x14ac:dyDescent="0.35">
      <c r="A73" s="7">
        <v>38626</v>
      </c>
      <c r="B73" s="20">
        <v>193.3</v>
      </c>
    </row>
    <row r="74" spans="1:2" x14ac:dyDescent="0.35">
      <c r="A74" s="7">
        <v>38657</v>
      </c>
      <c r="B74" s="20">
        <v>193.6</v>
      </c>
    </row>
    <row r="75" spans="1:2" x14ac:dyDescent="0.35">
      <c r="A75" s="7">
        <v>38687</v>
      </c>
      <c r="B75" s="20">
        <v>194.1</v>
      </c>
    </row>
    <row r="76" spans="1:2" x14ac:dyDescent="0.35">
      <c r="A76" s="7">
        <v>38718</v>
      </c>
      <c r="B76" s="20">
        <v>193.4</v>
      </c>
    </row>
    <row r="77" spans="1:2" x14ac:dyDescent="0.35">
      <c r="A77" s="7">
        <v>38749</v>
      </c>
      <c r="B77" s="20">
        <v>194.2</v>
      </c>
    </row>
    <row r="78" spans="1:2" x14ac:dyDescent="0.35">
      <c r="A78" s="7">
        <v>38777</v>
      </c>
      <c r="B78" s="20">
        <v>195</v>
      </c>
    </row>
    <row r="79" spans="1:2" x14ac:dyDescent="0.35">
      <c r="A79" s="7">
        <v>38808</v>
      </c>
      <c r="B79" s="20">
        <v>196.5</v>
      </c>
    </row>
    <row r="80" spans="1:2" x14ac:dyDescent="0.35">
      <c r="A80" s="7">
        <v>38838</v>
      </c>
      <c r="B80" s="20">
        <v>197.7</v>
      </c>
    </row>
    <row r="81" spans="1:2" x14ac:dyDescent="0.35">
      <c r="A81" s="7">
        <v>38869</v>
      </c>
      <c r="B81" s="20">
        <v>198.5</v>
      </c>
    </row>
    <row r="82" spans="1:2" x14ac:dyDescent="0.35">
      <c r="A82" s="7">
        <v>38899</v>
      </c>
      <c r="B82" s="20">
        <v>198.5</v>
      </c>
    </row>
    <row r="83" spans="1:2" x14ac:dyDescent="0.35">
      <c r="A83" s="7">
        <v>38930</v>
      </c>
      <c r="B83" s="20">
        <v>199.2</v>
      </c>
    </row>
    <row r="84" spans="1:2" x14ac:dyDescent="0.35">
      <c r="A84" s="7">
        <v>38961</v>
      </c>
      <c r="B84" s="20">
        <v>200.1</v>
      </c>
    </row>
    <row r="85" spans="1:2" x14ac:dyDescent="0.35">
      <c r="A85" s="7">
        <v>38991</v>
      </c>
      <c r="B85" s="20">
        <v>200.4</v>
      </c>
    </row>
    <row r="86" spans="1:2" x14ac:dyDescent="0.35">
      <c r="A86" s="7">
        <v>39022</v>
      </c>
      <c r="B86" s="20">
        <v>201.1</v>
      </c>
    </row>
    <row r="87" spans="1:2" x14ac:dyDescent="0.35">
      <c r="A87" s="7">
        <v>39052</v>
      </c>
      <c r="B87" s="20">
        <v>202.7</v>
      </c>
    </row>
    <row r="88" spans="1:2" x14ac:dyDescent="0.35">
      <c r="A88" s="7">
        <v>39083</v>
      </c>
      <c r="B88" s="20">
        <v>201.6</v>
      </c>
    </row>
    <row r="89" spans="1:2" x14ac:dyDescent="0.35">
      <c r="A89" s="7">
        <v>39114</v>
      </c>
      <c r="B89" s="20">
        <v>203.1</v>
      </c>
    </row>
    <row r="90" spans="1:2" x14ac:dyDescent="0.35">
      <c r="A90" s="7">
        <v>39142</v>
      </c>
      <c r="B90" s="20">
        <v>204.4</v>
      </c>
    </row>
    <row r="91" spans="1:2" x14ac:dyDescent="0.35">
      <c r="A91" s="7">
        <v>39173</v>
      </c>
      <c r="B91" s="20">
        <v>205.4</v>
      </c>
    </row>
    <row r="92" spans="1:2" x14ac:dyDescent="0.35">
      <c r="A92" s="7">
        <v>39203</v>
      </c>
      <c r="B92" s="20">
        <v>206.2</v>
      </c>
    </row>
    <row r="93" spans="1:2" x14ac:dyDescent="0.35">
      <c r="A93" s="7">
        <v>39234</v>
      </c>
      <c r="B93" s="20">
        <v>207.3</v>
      </c>
    </row>
    <row r="94" spans="1:2" x14ac:dyDescent="0.35">
      <c r="A94" s="7">
        <v>39264</v>
      </c>
      <c r="B94" s="20">
        <v>206.1</v>
      </c>
    </row>
    <row r="95" spans="1:2" x14ac:dyDescent="0.35">
      <c r="A95" s="7">
        <v>39295</v>
      </c>
      <c r="B95" s="20">
        <v>207.3</v>
      </c>
    </row>
    <row r="96" spans="1:2" x14ac:dyDescent="0.35">
      <c r="A96" s="7">
        <v>39326</v>
      </c>
      <c r="B96" s="20">
        <v>208</v>
      </c>
    </row>
    <row r="97" spans="1:2" x14ac:dyDescent="0.35">
      <c r="A97" s="7">
        <v>39356</v>
      </c>
      <c r="B97" s="20">
        <v>208.9</v>
      </c>
    </row>
    <row r="98" spans="1:2" x14ac:dyDescent="0.35">
      <c r="A98" s="7">
        <v>39387</v>
      </c>
      <c r="B98" s="20">
        <v>209.7</v>
      </c>
    </row>
    <row r="99" spans="1:2" x14ac:dyDescent="0.35">
      <c r="A99" s="7">
        <v>39417</v>
      </c>
      <c r="B99" s="20">
        <v>210.9</v>
      </c>
    </row>
    <row r="100" spans="1:2" x14ac:dyDescent="0.35">
      <c r="A100" s="7">
        <v>39448</v>
      </c>
      <c r="B100" s="20">
        <v>209.8</v>
      </c>
    </row>
    <row r="101" spans="1:2" x14ac:dyDescent="0.35">
      <c r="A101" s="7">
        <v>39479</v>
      </c>
      <c r="B101" s="20">
        <v>211.4</v>
      </c>
    </row>
    <row r="102" spans="1:2" x14ac:dyDescent="0.35">
      <c r="A102" s="7">
        <v>39508</v>
      </c>
      <c r="B102" s="20">
        <v>212.1</v>
      </c>
    </row>
    <row r="103" spans="1:2" x14ac:dyDescent="0.35">
      <c r="A103" s="7">
        <v>39539</v>
      </c>
      <c r="B103" s="20">
        <v>214</v>
      </c>
    </row>
    <row r="104" spans="1:2" x14ac:dyDescent="0.35">
      <c r="A104" s="7">
        <v>39569</v>
      </c>
      <c r="B104" s="20">
        <v>215.1</v>
      </c>
    </row>
    <row r="105" spans="1:2" x14ac:dyDescent="0.35">
      <c r="A105" s="7">
        <v>39600</v>
      </c>
      <c r="B105" s="20">
        <v>216.8</v>
      </c>
    </row>
    <row r="106" spans="1:2" x14ac:dyDescent="0.35">
      <c r="A106" s="7">
        <v>39630</v>
      </c>
      <c r="B106" s="20">
        <v>216.5</v>
      </c>
    </row>
    <row r="107" spans="1:2" x14ac:dyDescent="0.35">
      <c r="A107" s="7">
        <v>39661</v>
      </c>
      <c r="B107" s="20">
        <v>217.2</v>
      </c>
    </row>
    <row r="108" spans="1:2" x14ac:dyDescent="0.35">
      <c r="A108" s="7">
        <v>39692</v>
      </c>
      <c r="B108" s="20">
        <v>218.4</v>
      </c>
    </row>
    <row r="109" spans="1:2" x14ac:dyDescent="0.35">
      <c r="A109" s="7">
        <v>39722</v>
      </c>
      <c r="B109" s="20">
        <v>217.7</v>
      </c>
    </row>
    <row r="110" spans="1:2" x14ac:dyDescent="0.35">
      <c r="A110" s="7">
        <v>39753</v>
      </c>
      <c r="B110" s="20">
        <v>216</v>
      </c>
    </row>
    <row r="111" spans="1:2" x14ac:dyDescent="0.35">
      <c r="A111" s="7">
        <v>39783</v>
      </c>
      <c r="B111" s="20">
        <v>212.9</v>
      </c>
    </row>
    <row r="112" spans="1:2" x14ac:dyDescent="0.35">
      <c r="A112" s="7">
        <v>39814</v>
      </c>
      <c r="B112" s="20">
        <v>210.1</v>
      </c>
    </row>
    <row r="113" spans="1:2" x14ac:dyDescent="0.35">
      <c r="A113" s="7">
        <v>39845</v>
      </c>
      <c r="B113" s="20">
        <v>211.4</v>
      </c>
    </row>
    <row r="114" spans="1:2" x14ac:dyDescent="0.35">
      <c r="A114" s="7">
        <v>39873</v>
      </c>
      <c r="B114" s="20">
        <v>211.3</v>
      </c>
    </row>
    <row r="115" spans="1:2" x14ac:dyDescent="0.35">
      <c r="A115" s="7">
        <v>39904</v>
      </c>
      <c r="B115" s="20">
        <v>211.5</v>
      </c>
    </row>
    <row r="116" spans="1:2" x14ac:dyDescent="0.35">
      <c r="A116" s="7">
        <v>39934</v>
      </c>
      <c r="B116" s="20">
        <v>212.8</v>
      </c>
    </row>
    <row r="117" spans="1:2" x14ac:dyDescent="0.35">
      <c r="A117" s="7">
        <v>39965</v>
      </c>
      <c r="B117" s="20">
        <v>213.4</v>
      </c>
    </row>
    <row r="118" spans="1:2" x14ac:dyDescent="0.35">
      <c r="A118" s="7">
        <v>39995</v>
      </c>
      <c r="B118" s="20">
        <v>213.4</v>
      </c>
    </row>
    <row r="119" spans="1:2" x14ac:dyDescent="0.35">
      <c r="A119" s="7">
        <v>40026</v>
      </c>
      <c r="B119" s="20">
        <v>214.4</v>
      </c>
    </row>
    <row r="120" spans="1:2" x14ac:dyDescent="0.35">
      <c r="A120" s="7">
        <v>40057</v>
      </c>
      <c r="B120" s="20">
        <v>215.3</v>
      </c>
    </row>
    <row r="121" spans="1:2" x14ac:dyDescent="0.35">
      <c r="A121" s="7">
        <v>40087</v>
      </c>
      <c r="B121" s="20">
        <v>216</v>
      </c>
    </row>
    <row r="122" spans="1:2" x14ac:dyDescent="0.35">
      <c r="A122" s="7">
        <v>40118</v>
      </c>
      <c r="B122" s="20">
        <v>216.6</v>
      </c>
    </row>
    <row r="123" spans="1:2" x14ac:dyDescent="0.35">
      <c r="A123" s="7">
        <v>40148</v>
      </c>
      <c r="B123" s="20">
        <v>218</v>
      </c>
    </row>
    <row r="124" spans="1:2" x14ac:dyDescent="0.35">
      <c r="A124" s="7">
        <v>40179</v>
      </c>
      <c r="B124" s="20">
        <v>217.9</v>
      </c>
    </row>
    <row r="125" spans="1:2" x14ac:dyDescent="0.35">
      <c r="A125" s="7">
        <v>40210</v>
      </c>
      <c r="B125" s="20">
        <v>219.2</v>
      </c>
    </row>
    <row r="126" spans="1:2" x14ac:dyDescent="0.35">
      <c r="A126" s="7">
        <v>40238</v>
      </c>
      <c r="B126" s="20">
        <v>220.7</v>
      </c>
    </row>
    <row r="127" spans="1:2" x14ac:dyDescent="0.35">
      <c r="A127" s="7">
        <v>40269</v>
      </c>
      <c r="B127" s="20">
        <v>222.8</v>
      </c>
    </row>
    <row r="128" spans="1:2" x14ac:dyDescent="0.35">
      <c r="A128" s="7">
        <v>40299</v>
      </c>
      <c r="B128" s="20">
        <v>223.6</v>
      </c>
    </row>
    <row r="129" spans="1:3" x14ac:dyDescent="0.35">
      <c r="A129" s="7">
        <v>40330</v>
      </c>
      <c r="B129" s="20">
        <v>224.1</v>
      </c>
    </row>
    <row r="130" spans="1:3" x14ac:dyDescent="0.35">
      <c r="A130" s="7">
        <v>40360</v>
      </c>
      <c r="B130" s="20">
        <v>223.6</v>
      </c>
      <c r="C130" s="2"/>
    </row>
    <row r="131" spans="1:3" x14ac:dyDescent="0.35">
      <c r="A131" s="7">
        <v>40391</v>
      </c>
      <c r="B131" s="20">
        <v>224.5</v>
      </c>
      <c r="C131" s="2"/>
    </row>
    <row r="132" spans="1:3" x14ac:dyDescent="0.35">
      <c r="A132" s="7">
        <v>40422</v>
      </c>
      <c r="B132" s="20">
        <v>225.3</v>
      </c>
      <c r="C132" s="2"/>
    </row>
    <row r="133" spans="1:3" x14ac:dyDescent="0.35">
      <c r="A133" s="7">
        <v>40452</v>
      </c>
      <c r="B133" s="20">
        <v>225.8</v>
      </c>
      <c r="C133" s="2"/>
    </row>
    <row r="134" spans="1:3" x14ac:dyDescent="0.35">
      <c r="A134" s="7">
        <v>40483</v>
      </c>
      <c r="B134" s="20">
        <v>226.8</v>
      </c>
      <c r="C134" s="2"/>
    </row>
    <row r="135" spans="1:3" x14ac:dyDescent="0.35">
      <c r="A135" s="7">
        <v>40513</v>
      </c>
      <c r="B135" s="20">
        <v>228.4</v>
      </c>
      <c r="C135" s="2"/>
    </row>
    <row r="136" spans="1:3" x14ac:dyDescent="0.35">
      <c r="A136" s="7">
        <v>40544</v>
      </c>
      <c r="B136" s="20">
        <v>229</v>
      </c>
      <c r="C136" s="2"/>
    </row>
    <row r="137" spans="1:3" x14ac:dyDescent="0.35">
      <c r="A137" s="7">
        <v>40575</v>
      </c>
      <c r="B137" s="20">
        <v>231.3</v>
      </c>
      <c r="C137" s="2"/>
    </row>
    <row r="138" spans="1:3" x14ac:dyDescent="0.35">
      <c r="A138" s="7">
        <v>40603</v>
      </c>
      <c r="B138" s="20">
        <v>232.5</v>
      </c>
      <c r="C138" s="2"/>
    </row>
    <row r="139" spans="1:3" x14ac:dyDescent="0.35">
      <c r="A139" s="7">
        <v>40634</v>
      </c>
      <c r="B139" s="20">
        <v>234.4</v>
      </c>
      <c r="C139" s="2"/>
    </row>
    <row r="140" spans="1:3" x14ac:dyDescent="0.35">
      <c r="A140" s="7">
        <v>40664</v>
      </c>
      <c r="B140" s="20">
        <v>235.2</v>
      </c>
      <c r="C140" s="2"/>
    </row>
    <row r="141" spans="1:3" x14ac:dyDescent="0.35">
      <c r="A141" s="7">
        <v>40695</v>
      </c>
      <c r="B141" s="20">
        <v>235.2</v>
      </c>
      <c r="C141" s="2"/>
    </row>
    <row r="142" spans="1:3" x14ac:dyDescent="0.35">
      <c r="A142" s="7">
        <v>40725</v>
      </c>
      <c r="B142" s="20">
        <v>234.7</v>
      </c>
      <c r="C142" s="2"/>
    </row>
    <row r="143" spans="1:3" x14ac:dyDescent="0.35">
      <c r="A143" s="7">
        <v>40756</v>
      </c>
      <c r="B143" s="20">
        <v>236.1</v>
      </c>
      <c r="C143" s="2"/>
    </row>
    <row r="144" spans="1:3" x14ac:dyDescent="0.35">
      <c r="A144" s="7">
        <v>40787</v>
      </c>
      <c r="B144" s="20">
        <v>237.9</v>
      </c>
      <c r="C144" s="2"/>
    </row>
    <row r="145" spans="1:3" x14ac:dyDescent="0.35">
      <c r="A145" s="7">
        <v>40817</v>
      </c>
      <c r="B145" s="20">
        <v>238</v>
      </c>
      <c r="C145" s="2"/>
    </row>
    <row r="146" spans="1:3" x14ac:dyDescent="0.35">
      <c r="A146" s="7">
        <v>40848</v>
      </c>
      <c r="B146" s="20">
        <v>238.5</v>
      </c>
      <c r="C146" s="2"/>
    </row>
    <row r="147" spans="1:3" x14ac:dyDescent="0.35">
      <c r="A147" s="7">
        <v>40878</v>
      </c>
      <c r="B147" s="20">
        <v>239.4</v>
      </c>
      <c r="C147" s="2"/>
    </row>
    <row r="148" spans="1:3" x14ac:dyDescent="0.35">
      <c r="A148" s="7">
        <v>40909</v>
      </c>
      <c r="B148" s="20">
        <v>238</v>
      </c>
      <c r="C148" s="2"/>
    </row>
    <row r="149" spans="1:3" x14ac:dyDescent="0.35">
      <c r="A149" s="7">
        <v>40940</v>
      </c>
      <c r="B149" s="20">
        <v>239.9</v>
      </c>
      <c r="C149" s="2"/>
    </row>
    <row r="150" spans="1:3" x14ac:dyDescent="0.35">
      <c r="A150" s="7">
        <v>40969</v>
      </c>
      <c r="B150" s="20">
        <v>240.8</v>
      </c>
      <c r="C150" s="2"/>
    </row>
    <row r="151" spans="1:3" x14ac:dyDescent="0.35">
      <c r="A151" s="7">
        <v>41000</v>
      </c>
      <c r="B151" s="20">
        <v>242.5</v>
      </c>
      <c r="C151" s="2"/>
    </row>
    <row r="152" spans="1:3" x14ac:dyDescent="0.35">
      <c r="A152" s="7">
        <v>41030</v>
      </c>
      <c r="B152" s="20">
        <v>242.4</v>
      </c>
      <c r="C152" s="2"/>
    </row>
    <row r="153" spans="1:3" x14ac:dyDescent="0.35">
      <c r="A153" s="7">
        <v>41061</v>
      </c>
      <c r="B153" s="20">
        <v>241.8</v>
      </c>
      <c r="C153" s="2"/>
    </row>
    <row r="154" spans="1:3" x14ac:dyDescent="0.35">
      <c r="A154" s="7">
        <v>41091</v>
      </c>
      <c r="B154" s="20">
        <v>242.1</v>
      </c>
      <c r="C154" s="2"/>
    </row>
    <row r="155" spans="1:3" x14ac:dyDescent="0.35">
      <c r="A155" s="7">
        <v>41122</v>
      </c>
      <c r="B155" s="20">
        <v>243</v>
      </c>
      <c r="C155" s="2"/>
    </row>
    <row r="156" spans="1:3" x14ac:dyDescent="0.35">
      <c r="A156" s="7">
        <v>41153</v>
      </c>
      <c r="B156" s="20">
        <v>244.2</v>
      </c>
      <c r="C156" s="2"/>
    </row>
    <row r="157" spans="1:3" x14ac:dyDescent="0.35">
      <c r="A157" s="7">
        <v>41183</v>
      </c>
      <c r="B157" s="20">
        <v>245.6</v>
      </c>
      <c r="C157" s="2"/>
    </row>
    <row r="158" spans="1:3" x14ac:dyDescent="0.35">
      <c r="A158" s="7">
        <v>41214</v>
      </c>
      <c r="B158" s="20">
        <v>245.6</v>
      </c>
      <c r="C158" s="2"/>
    </row>
    <row r="159" spans="1:3" x14ac:dyDescent="0.35">
      <c r="A159" s="7">
        <v>41244</v>
      </c>
      <c r="B159" s="20">
        <v>246.8</v>
      </c>
      <c r="C159" s="2"/>
    </row>
    <row r="160" spans="1:3" x14ac:dyDescent="0.35">
      <c r="A160" s="7">
        <v>41275</v>
      </c>
      <c r="B160" s="20">
        <v>245.8</v>
      </c>
      <c r="C160" s="2"/>
    </row>
    <row r="161" spans="1:3" x14ac:dyDescent="0.35">
      <c r="A161" s="7">
        <v>41306</v>
      </c>
      <c r="B161" s="20">
        <v>247.6</v>
      </c>
      <c r="C161" s="2"/>
    </row>
    <row r="162" spans="1:3" x14ac:dyDescent="0.35">
      <c r="A162" s="7">
        <v>41334</v>
      </c>
      <c r="B162" s="20">
        <v>248.7</v>
      </c>
      <c r="C162" s="2"/>
    </row>
    <row r="163" spans="1:3" x14ac:dyDescent="0.35">
      <c r="A163" s="7">
        <v>41365</v>
      </c>
      <c r="B163" s="20">
        <v>249.5</v>
      </c>
      <c r="C163" s="2"/>
    </row>
    <row r="164" spans="1:3" x14ac:dyDescent="0.35">
      <c r="A164" s="7">
        <v>41395</v>
      </c>
      <c r="B164" s="20">
        <v>250</v>
      </c>
      <c r="C164" s="2"/>
    </row>
    <row r="165" spans="1:3" x14ac:dyDescent="0.35">
      <c r="A165" s="7">
        <v>41426</v>
      </c>
      <c r="B165" s="20">
        <v>249.7</v>
      </c>
      <c r="C165" s="2"/>
    </row>
    <row r="166" spans="1:3" x14ac:dyDescent="0.35">
      <c r="A166" s="7">
        <v>41456</v>
      </c>
      <c r="B166" s="20">
        <v>249.7</v>
      </c>
      <c r="C166" s="2"/>
    </row>
    <row r="167" spans="1:3" x14ac:dyDescent="0.35">
      <c r="A167" s="7">
        <v>41487</v>
      </c>
      <c r="B167" s="20">
        <v>251</v>
      </c>
      <c r="C167" s="2"/>
    </row>
    <row r="168" spans="1:3" x14ac:dyDescent="0.35">
      <c r="A168" s="7">
        <v>41518</v>
      </c>
      <c r="B168" s="20">
        <v>251.9</v>
      </c>
      <c r="C168" s="2"/>
    </row>
    <row r="169" spans="1:3" x14ac:dyDescent="0.35">
      <c r="A169" s="7">
        <v>41548</v>
      </c>
      <c r="B169" s="20">
        <v>251.9</v>
      </c>
      <c r="C169" s="2"/>
    </row>
    <row r="170" spans="1:3" x14ac:dyDescent="0.35">
      <c r="A170" s="7">
        <v>41579</v>
      </c>
      <c r="B170" s="20">
        <v>252.1</v>
      </c>
      <c r="C170" s="2"/>
    </row>
    <row r="171" spans="1:3" x14ac:dyDescent="0.35">
      <c r="A171" s="7">
        <v>41609</v>
      </c>
      <c r="B171" s="20">
        <v>253.4</v>
      </c>
      <c r="C171" s="2"/>
    </row>
    <row r="172" spans="1:3" x14ac:dyDescent="0.35">
      <c r="A172" s="7">
        <v>41640</v>
      </c>
      <c r="B172" s="20">
        <v>252.6</v>
      </c>
      <c r="C172" s="2"/>
    </row>
    <row r="173" spans="1:3" x14ac:dyDescent="0.35">
      <c r="A173" s="7">
        <v>41671</v>
      </c>
      <c r="B173" s="20">
        <v>254.2</v>
      </c>
      <c r="C173" s="2"/>
    </row>
    <row r="174" spans="1:3" x14ac:dyDescent="0.35">
      <c r="A174" s="7">
        <v>41699</v>
      </c>
      <c r="B174" s="20">
        <v>254.8</v>
      </c>
      <c r="C174" s="2"/>
    </row>
    <row r="175" spans="1:3" x14ac:dyDescent="0.35">
      <c r="A175" s="7">
        <v>41730</v>
      </c>
      <c r="B175" s="20">
        <v>255.7</v>
      </c>
      <c r="C175" s="2"/>
    </row>
    <row r="176" spans="1:3" x14ac:dyDescent="0.35">
      <c r="A176" s="7">
        <v>41760</v>
      </c>
      <c r="B176" s="20">
        <v>255.9</v>
      </c>
      <c r="C176" s="2"/>
    </row>
    <row r="177" spans="1:3" x14ac:dyDescent="0.35">
      <c r="A177" s="7">
        <v>41791</v>
      </c>
      <c r="B177" s="20">
        <v>256.3</v>
      </c>
      <c r="C177" s="2"/>
    </row>
    <row r="178" spans="1:3" x14ac:dyDescent="0.35">
      <c r="A178" s="7">
        <v>41821</v>
      </c>
      <c r="B178" s="20">
        <v>256</v>
      </c>
      <c r="C178" s="2"/>
    </row>
    <row r="179" spans="1:3" x14ac:dyDescent="0.35">
      <c r="A179" s="7">
        <v>41852</v>
      </c>
      <c r="B179" s="20">
        <v>257</v>
      </c>
      <c r="C179" s="2"/>
    </row>
    <row r="180" spans="1:3" x14ac:dyDescent="0.35">
      <c r="A180" s="7">
        <v>41883</v>
      </c>
      <c r="B180" s="20">
        <v>257.60000000000002</v>
      </c>
      <c r="C180" s="2"/>
    </row>
    <row r="181" spans="1:3" x14ac:dyDescent="0.35">
      <c r="A181" s="7">
        <v>41913</v>
      </c>
      <c r="B181" s="20">
        <v>257.7</v>
      </c>
      <c r="C181" s="2"/>
    </row>
    <row r="182" spans="1:3" x14ac:dyDescent="0.35">
      <c r="A182" s="7">
        <v>41944</v>
      </c>
      <c r="B182" s="20">
        <v>257.10000000000002</v>
      </c>
      <c r="C182" s="2"/>
    </row>
    <row r="183" spans="1:3" x14ac:dyDescent="0.35">
      <c r="A183" s="7">
        <v>41974</v>
      </c>
      <c r="B183" s="20">
        <v>257.5</v>
      </c>
      <c r="C183" s="2"/>
    </row>
    <row r="184" spans="1:3" x14ac:dyDescent="0.35">
      <c r="A184" s="7">
        <v>42005</v>
      </c>
      <c r="B184" s="20">
        <v>255.4</v>
      </c>
      <c r="C184" s="2"/>
    </row>
    <row r="185" spans="1:3" x14ac:dyDescent="0.35">
      <c r="A185" s="7">
        <v>42036</v>
      </c>
      <c r="B185" s="20">
        <v>256.7</v>
      </c>
      <c r="C185" s="2"/>
    </row>
    <row r="186" spans="1:3" x14ac:dyDescent="0.35">
      <c r="A186" s="7">
        <v>42064</v>
      </c>
      <c r="B186" s="20">
        <v>257.10000000000002</v>
      </c>
      <c r="C186" s="2"/>
    </row>
    <row r="187" spans="1:3" x14ac:dyDescent="0.35">
      <c r="A187" s="7">
        <v>42095</v>
      </c>
      <c r="B187" s="20">
        <v>258</v>
      </c>
      <c r="C187" s="2"/>
    </row>
    <row r="188" spans="1:3" x14ac:dyDescent="0.35">
      <c r="A188" s="7">
        <v>42125</v>
      </c>
      <c r="B188" s="20">
        <v>258.5</v>
      </c>
      <c r="C188" s="2"/>
    </row>
    <row r="189" spans="1:3" x14ac:dyDescent="0.35">
      <c r="A189" s="7">
        <v>42156</v>
      </c>
      <c r="B189" s="20">
        <v>258.89999999999998</v>
      </c>
      <c r="C189" s="2"/>
    </row>
    <row r="190" spans="1:3" x14ac:dyDescent="0.35">
      <c r="A190" s="7">
        <v>42186</v>
      </c>
      <c r="B190" s="20">
        <v>258.60000000000002</v>
      </c>
      <c r="C190" s="2"/>
    </row>
    <row r="191" spans="1:3" x14ac:dyDescent="0.35">
      <c r="A191" s="7">
        <v>42217</v>
      </c>
      <c r="B191" s="20">
        <v>259.8</v>
      </c>
      <c r="C191" s="2"/>
    </row>
    <row r="192" spans="1:3" x14ac:dyDescent="0.35">
      <c r="A192" s="7">
        <v>42248</v>
      </c>
      <c r="B192" s="20">
        <v>259.60000000000002</v>
      </c>
      <c r="C192" s="2"/>
    </row>
    <row r="193" spans="1:3" x14ac:dyDescent="0.35">
      <c r="A193" s="7">
        <v>42278</v>
      </c>
      <c r="B193" s="20">
        <v>259.5</v>
      </c>
      <c r="C193" s="2"/>
    </row>
    <row r="194" spans="1:3" x14ac:dyDescent="0.35">
      <c r="A194" s="7">
        <v>42309</v>
      </c>
      <c r="B194" s="20">
        <v>259.8</v>
      </c>
      <c r="C194" s="2"/>
    </row>
    <row r="195" spans="1:3" x14ac:dyDescent="0.35">
      <c r="A195" s="7">
        <v>42339</v>
      </c>
      <c r="B195" s="20">
        <v>260.60000000000002</v>
      </c>
      <c r="C195" s="2"/>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107"/>
  <sheetViews>
    <sheetView workbookViewId="0"/>
  </sheetViews>
  <sheetFormatPr defaultColWidth="8.81640625" defaultRowHeight="13" x14ac:dyDescent="0.3"/>
  <cols>
    <col min="1" max="1" width="10.1796875" style="12" customWidth="1"/>
    <col min="2" max="2" width="13.08984375" style="12" customWidth="1"/>
    <col min="3" max="3" width="12.54296875" style="12" customWidth="1"/>
    <col min="4" max="4" width="11.81640625" style="12" customWidth="1"/>
    <col min="5" max="5" width="9.81640625" style="12" customWidth="1"/>
    <col min="6" max="16384" width="8.81640625" style="12"/>
  </cols>
  <sheetData>
    <row r="1" spans="1:6" s="11" customFormat="1" ht="21" x14ac:dyDescent="0.5">
      <c r="A1" s="9" t="s">
        <v>3</v>
      </c>
    </row>
    <row r="2" spans="1:6" x14ac:dyDescent="0.3">
      <c r="F2" s="13"/>
    </row>
    <row r="3" spans="1:6" x14ac:dyDescent="0.3">
      <c r="A3" s="14" t="s">
        <v>4</v>
      </c>
      <c r="B3" s="14" t="s">
        <v>5</v>
      </c>
      <c r="C3" s="14" t="s">
        <v>6</v>
      </c>
      <c r="D3" s="14" t="s">
        <v>7</v>
      </c>
      <c r="F3" s="13"/>
    </row>
    <row r="4" spans="1:6" ht="14.5" x14ac:dyDescent="0.35">
      <c r="A4" s="10">
        <v>17</v>
      </c>
      <c r="B4" s="15">
        <v>4.2700000000000002E-4</v>
      </c>
      <c r="C4" s="15"/>
      <c r="D4" s="15">
        <v>5.9999999999999995E-4</v>
      </c>
      <c r="F4" s="13"/>
    </row>
    <row r="5" spans="1:6" ht="14.5" x14ac:dyDescent="0.35">
      <c r="A5" s="10">
        <v>18</v>
      </c>
      <c r="B5" s="15">
        <v>4.26E-4</v>
      </c>
      <c r="C5" s="15">
        <v>5.4699999999999996E-4</v>
      </c>
      <c r="D5" s="15">
        <v>5.9299999999999999E-4</v>
      </c>
      <c r="F5" s="13"/>
    </row>
    <row r="6" spans="1:6" ht="14.5" x14ac:dyDescent="0.35">
      <c r="A6" s="10">
        <v>19</v>
      </c>
      <c r="B6" s="15">
        <v>4.2400000000000001E-4</v>
      </c>
      <c r="C6" s="15">
        <v>5.4299999999999997E-4</v>
      </c>
      <c r="D6" s="15">
        <v>5.8699999999999996E-4</v>
      </c>
      <c r="F6" s="13"/>
    </row>
    <row r="7" spans="1:6" ht="14.5" x14ac:dyDescent="0.35">
      <c r="A7" s="10">
        <v>20</v>
      </c>
      <c r="B7" s="15">
        <v>4.2400000000000001E-4</v>
      </c>
      <c r="C7" s="15">
        <v>5.4100000000000003E-4</v>
      </c>
      <c r="D7" s="15">
        <v>5.8200000000000005E-4</v>
      </c>
      <c r="F7" s="13"/>
    </row>
    <row r="8" spans="1:6" ht="14.5" x14ac:dyDescent="0.35">
      <c r="A8" s="10">
        <v>21</v>
      </c>
      <c r="B8" s="15">
        <v>4.2499999999999998E-4</v>
      </c>
      <c r="C8" s="15">
        <v>5.3700000000000004E-4</v>
      </c>
      <c r="D8" s="15">
        <v>5.7700000000000004E-4</v>
      </c>
      <c r="F8" s="13"/>
    </row>
    <row r="9" spans="1:6" ht="14.5" x14ac:dyDescent="0.35">
      <c r="A9" s="10">
        <v>22</v>
      </c>
      <c r="B9" s="15">
        <v>4.2700000000000002E-4</v>
      </c>
      <c r="C9" s="15">
        <v>5.3399999999999997E-4</v>
      </c>
      <c r="D9" s="15">
        <v>5.7200000000000003E-4</v>
      </c>
      <c r="F9" s="13"/>
    </row>
    <row r="10" spans="1:6" ht="14.5" x14ac:dyDescent="0.35">
      <c r="A10" s="10">
        <v>23</v>
      </c>
      <c r="B10" s="15">
        <v>4.28E-4</v>
      </c>
      <c r="C10" s="15">
        <v>5.3399999999999997E-4</v>
      </c>
      <c r="D10" s="15">
        <v>5.6800000000000004E-4</v>
      </c>
      <c r="F10" s="13"/>
    </row>
    <row r="11" spans="1:6" ht="14.5" x14ac:dyDescent="0.35">
      <c r="A11" s="10">
        <v>24</v>
      </c>
      <c r="B11" s="15">
        <v>4.2999999999999999E-4</v>
      </c>
      <c r="C11" s="15">
        <v>5.3200000000000003E-4</v>
      </c>
      <c r="D11" s="15">
        <v>5.6700000000000001E-4</v>
      </c>
      <c r="F11" s="13"/>
    </row>
    <row r="12" spans="1:6" ht="14.5" x14ac:dyDescent="0.35">
      <c r="A12" s="10">
        <v>25</v>
      </c>
      <c r="B12" s="15">
        <v>4.3399999999999998E-4</v>
      </c>
      <c r="C12" s="15">
        <v>5.3300000000000005E-4</v>
      </c>
      <c r="D12" s="15">
        <v>5.6499999999999996E-4</v>
      </c>
      <c r="F12" s="13"/>
    </row>
    <row r="13" spans="1:6" ht="14.5" x14ac:dyDescent="0.35">
      <c r="A13" s="10">
        <v>26</v>
      </c>
      <c r="B13" s="15">
        <v>4.3899999999999999E-4</v>
      </c>
      <c r="C13" s="15">
        <v>5.3499999999999999E-4</v>
      </c>
      <c r="D13" s="15">
        <v>5.6700000000000001E-4</v>
      </c>
      <c r="F13" s="13"/>
    </row>
    <row r="14" spans="1:6" ht="14.5" x14ac:dyDescent="0.35">
      <c r="A14" s="10">
        <v>27</v>
      </c>
      <c r="B14" s="15">
        <v>4.46E-4</v>
      </c>
      <c r="C14" s="15">
        <v>5.3700000000000004E-4</v>
      </c>
      <c r="D14" s="15">
        <v>5.6899999999999995E-4</v>
      </c>
      <c r="F14" s="13"/>
    </row>
    <row r="15" spans="1:6" ht="14.5" x14ac:dyDescent="0.35">
      <c r="A15" s="10">
        <v>28</v>
      </c>
      <c r="B15" s="15">
        <v>4.5399999999999998E-4</v>
      </c>
      <c r="C15" s="15">
        <v>5.4199999999999995E-4</v>
      </c>
      <c r="D15" s="15">
        <v>5.7300000000000005E-4</v>
      </c>
      <c r="F15" s="13"/>
    </row>
    <row r="16" spans="1:6" ht="14.5" x14ac:dyDescent="0.35">
      <c r="A16" s="10">
        <v>29</v>
      </c>
      <c r="B16" s="15">
        <v>4.64E-4</v>
      </c>
      <c r="C16" s="15">
        <v>5.4799999999999998E-4</v>
      </c>
      <c r="D16" s="15">
        <v>5.7899999999999998E-4</v>
      </c>
      <c r="F16" s="13"/>
    </row>
    <row r="17" spans="1:6" ht="14.5" x14ac:dyDescent="0.35">
      <c r="A17" s="10">
        <v>30</v>
      </c>
      <c r="B17" s="15">
        <v>4.75E-4</v>
      </c>
      <c r="C17" s="15">
        <v>5.5699999999999999E-4</v>
      </c>
      <c r="D17" s="15">
        <v>5.9000000000000003E-4</v>
      </c>
      <c r="F17" s="13"/>
    </row>
    <row r="18" spans="1:6" ht="14.5" x14ac:dyDescent="0.35">
      <c r="A18" s="10">
        <v>31</v>
      </c>
      <c r="B18" s="15">
        <v>4.8999999999999998E-4</v>
      </c>
      <c r="C18" s="15">
        <v>5.6800000000000004E-4</v>
      </c>
      <c r="D18" s="15">
        <v>6.02E-4</v>
      </c>
      <c r="F18" s="13"/>
    </row>
    <row r="19" spans="1:6" ht="14.5" x14ac:dyDescent="0.35">
      <c r="A19" s="10">
        <v>32</v>
      </c>
      <c r="B19" s="15">
        <v>5.0600000000000005E-4</v>
      </c>
      <c r="C19" s="15">
        <v>5.8299999999999997E-4</v>
      </c>
      <c r="D19" s="15">
        <v>6.1600000000000001E-4</v>
      </c>
      <c r="F19" s="13"/>
    </row>
    <row r="20" spans="1:6" ht="14.5" x14ac:dyDescent="0.35">
      <c r="A20" s="10">
        <v>33</v>
      </c>
      <c r="B20" s="15">
        <v>5.2700000000000002E-4</v>
      </c>
      <c r="C20" s="15">
        <v>6.02E-4</v>
      </c>
      <c r="D20" s="15">
        <v>6.3500000000000004E-4</v>
      </c>
      <c r="F20" s="13"/>
    </row>
    <row r="21" spans="1:6" ht="14.5" x14ac:dyDescent="0.35">
      <c r="A21" s="10">
        <v>34</v>
      </c>
      <c r="B21" s="15">
        <v>5.5000000000000003E-4</v>
      </c>
      <c r="C21" s="15">
        <v>6.2299999999999996E-4</v>
      </c>
      <c r="D21" s="15">
        <v>6.6E-4</v>
      </c>
      <c r="F21" s="13"/>
    </row>
    <row r="22" spans="1:6" ht="14.5" x14ac:dyDescent="0.35">
      <c r="A22" s="10">
        <v>35</v>
      </c>
      <c r="B22" s="15">
        <v>5.7600000000000001E-4</v>
      </c>
      <c r="C22" s="15">
        <v>6.4999999999999997E-4</v>
      </c>
      <c r="D22" s="15">
        <v>6.8900000000000005E-4</v>
      </c>
      <c r="F22" s="13"/>
    </row>
    <row r="23" spans="1:6" ht="14.5" x14ac:dyDescent="0.35">
      <c r="A23" s="10">
        <v>36</v>
      </c>
      <c r="B23" s="15">
        <v>6.0700000000000001E-4</v>
      </c>
      <c r="C23" s="15">
        <v>6.8199999999999999E-4</v>
      </c>
      <c r="D23" s="15">
        <v>7.2400000000000003E-4</v>
      </c>
      <c r="F23" s="13"/>
    </row>
    <row r="24" spans="1:6" ht="14.5" x14ac:dyDescent="0.35">
      <c r="A24" s="10">
        <v>37</v>
      </c>
      <c r="B24" s="15">
        <v>6.4400000000000004E-4</v>
      </c>
      <c r="C24" s="15">
        <v>7.2099999999999996E-4</v>
      </c>
      <c r="D24" s="15">
        <v>7.6499999999999995E-4</v>
      </c>
      <c r="F24" s="13"/>
    </row>
    <row r="25" spans="1:6" ht="14.5" x14ac:dyDescent="0.35">
      <c r="A25" s="10">
        <v>38</v>
      </c>
      <c r="B25" s="15">
        <v>6.8499999999999995E-4</v>
      </c>
      <c r="C25" s="15">
        <v>7.67E-4</v>
      </c>
      <c r="D25" s="15">
        <v>8.12E-4</v>
      </c>
    </row>
    <row r="26" spans="1:6" ht="14.5" x14ac:dyDescent="0.35">
      <c r="A26" s="10">
        <v>39</v>
      </c>
      <c r="B26" s="15">
        <v>7.3300000000000004E-4</v>
      </c>
      <c r="C26" s="15">
        <v>8.2200000000000003E-4</v>
      </c>
      <c r="D26" s="15">
        <v>8.7000000000000001E-4</v>
      </c>
    </row>
    <row r="27" spans="1:6" ht="14.5" x14ac:dyDescent="0.35">
      <c r="A27" s="10">
        <v>40</v>
      </c>
      <c r="B27" s="15">
        <v>7.8799999999999996E-4</v>
      </c>
      <c r="C27" s="15">
        <v>8.8699999999999998E-4</v>
      </c>
      <c r="D27" s="15">
        <v>9.3599999999999998E-4</v>
      </c>
    </row>
    <row r="28" spans="1:6" ht="14.5" x14ac:dyDescent="0.35">
      <c r="A28" s="10">
        <v>41</v>
      </c>
      <c r="B28" s="15">
        <v>8.4999999999999995E-4</v>
      </c>
      <c r="C28" s="15">
        <v>9.6100000000000005E-4</v>
      </c>
      <c r="D28" s="15">
        <v>1.013E-3</v>
      </c>
    </row>
    <row r="29" spans="1:6" ht="14.5" x14ac:dyDescent="0.35">
      <c r="A29" s="10">
        <v>42</v>
      </c>
      <c r="B29" s="15">
        <v>9.2199999999999997E-4</v>
      </c>
      <c r="C29" s="15">
        <v>1.049E-3</v>
      </c>
      <c r="D29" s="15">
        <v>1.1039999999999999E-3</v>
      </c>
    </row>
    <row r="30" spans="1:6" ht="14.5" x14ac:dyDescent="0.35">
      <c r="A30" s="10">
        <v>43</v>
      </c>
      <c r="B30" s="15">
        <v>1.003E-3</v>
      </c>
      <c r="C30" s="15">
        <v>1.15E-3</v>
      </c>
      <c r="D30" s="15">
        <v>1.207E-3</v>
      </c>
    </row>
    <row r="31" spans="1:6" ht="14.5" x14ac:dyDescent="0.35">
      <c r="A31" s="10">
        <v>44</v>
      </c>
      <c r="B31" s="15">
        <v>1.096E-3</v>
      </c>
      <c r="C31" s="15">
        <v>1.2669999999999999E-3</v>
      </c>
      <c r="D31" s="15">
        <v>1.3270000000000001E-3</v>
      </c>
    </row>
    <row r="32" spans="1:6" ht="14.5" x14ac:dyDescent="0.35">
      <c r="A32" s="10">
        <v>45</v>
      </c>
      <c r="B32" s="15">
        <v>1.201E-3</v>
      </c>
      <c r="C32" s="15">
        <v>1.4009999999999999E-3</v>
      </c>
      <c r="D32" s="15">
        <v>1.464E-3</v>
      </c>
    </row>
    <row r="33" spans="1:4" ht="14.5" x14ac:dyDescent="0.35">
      <c r="A33" s="10">
        <v>46</v>
      </c>
      <c r="B33" s="15">
        <v>1.3190000000000001E-3</v>
      </c>
      <c r="C33" s="15">
        <v>1.5560000000000001E-3</v>
      </c>
      <c r="D33" s="15">
        <v>1.622E-3</v>
      </c>
    </row>
    <row r="34" spans="1:4" ht="14.5" x14ac:dyDescent="0.35">
      <c r="A34" s="10">
        <v>47</v>
      </c>
      <c r="B34" s="15">
        <v>1.454E-3</v>
      </c>
      <c r="C34" s="15">
        <v>1.7340000000000001E-3</v>
      </c>
      <c r="D34" s="15">
        <v>1.8010000000000001E-3</v>
      </c>
    </row>
    <row r="35" spans="1:4" ht="14.5" x14ac:dyDescent="0.35">
      <c r="A35" s="10">
        <v>48</v>
      </c>
      <c r="B35" s="15">
        <v>1.6069999999999999E-3</v>
      </c>
      <c r="C35" s="15">
        <v>1.9380000000000001E-3</v>
      </c>
      <c r="D35" s="15">
        <v>2.0070000000000001E-3</v>
      </c>
    </row>
    <row r="36" spans="1:4" ht="14.5" x14ac:dyDescent="0.35">
      <c r="A36" s="10">
        <v>49</v>
      </c>
      <c r="B36" s="15">
        <v>1.7769999999999999E-3</v>
      </c>
      <c r="C36" s="15">
        <v>2.1689999999999999E-3</v>
      </c>
      <c r="D36" s="15">
        <v>2.2409999999999999E-3</v>
      </c>
    </row>
    <row r="37" spans="1:4" ht="14.5" x14ac:dyDescent="0.35">
      <c r="A37" s="10">
        <v>50</v>
      </c>
      <c r="B37" s="15">
        <v>1.9710000000000001E-3</v>
      </c>
      <c r="C37" s="15">
        <v>2.434E-3</v>
      </c>
      <c r="D37" s="15">
        <v>2.5070000000000001E-3</v>
      </c>
    </row>
    <row r="38" spans="1:4" ht="14.5" x14ac:dyDescent="0.35">
      <c r="A38" s="10">
        <v>51</v>
      </c>
      <c r="B38" s="15">
        <v>2.189E-3</v>
      </c>
      <c r="C38" s="15">
        <v>2.7309999999999999E-3</v>
      </c>
      <c r="D38" s="15">
        <v>2.8080000000000002E-3</v>
      </c>
    </row>
    <row r="39" spans="1:4" ht="14.5" x14ac:dyDescent="0.35">
      <c r="A39" s="10">
        <v>52</v>
      </c>
      <c r="B39" s="15">
        <v>2.4320000000000001E-3</v>
      </c>
      <c r="C39" s="15">
        <v>3.0690000000000001E-3</v>
      </c>
      <c r="D39" s="15">
        <v>3.1510000000000002E-3</v>
      </c>
    </row>
    <row r="40" spans="1:4" ht="14.5" x14ac:dyDescent="0.35">
      <c r="A40" s="10">
        <v>53</v>
      </c>
      <c r="B40" s="15">
        <v>2.7060000000000001E-3</v>
      </c>
      <c r="C40" s="15">
        <v>3.4510000000000001E-3</v>
      </c>
      <c r="D40" s="15">
        <v>3.5379999999999999E-3</v>
      </c>
    </row>
    <row r="41" spans="1:4" ht="14.5" x14ac:dyDescent="0.35">
      <c r="A41" s="10">
        <v>54</v>
      </c>
      <c r="B41" s="15">
        <v>3.0140000000000002E-3</v>
      </c>
      <c r="C41" s="15">
        <v>3.8800000000000002E-3</v>
      </c>
      <c r="D41" s="15">
        <v>3.9760000000000004E-3</v>
      </c>
    </row>
    <row r="42" spans="1:4" ht="14.5" x14ac:dyDescent="0.35">
      <c r="A42" s="10">
        <v>55</v>
      </c>
      <c r="B42" s="15">
        <v>3.3570000000000002E-3</v>
      </c>
      <c r="C42" s="15">
        <v>4.3620000000000004E-3</v>
      </c>
      <c r="D42" s="15">
        <v>4.4689999999999999E-3</v>
      </c>
    </row>
    <row r="43" spans="1:4" ht="14.5" x14ac:dyDescent="0.35">
      <c r="A43" s="10">
        <v>56</v>
      </c>
      <c r="B43" s="15">
        <v>3.7420000000000001E-3</v>
      </c>
      <c r="C43" s="15">
        <v>4.9030000000000002E-3</v>
      </c>
      <c r="D43" s="15">
        <v>5.0239999999999998E-3</v>
      </c>
    </row>
    <row r="44" spans="1:4" ht="14.5" x14ac:dyDescent="0.35">
      <c r="A44" s="10">
        <v>57</v>
      </c>
      <c r="B44" s="15">
        <v>4.1710000000000002E-3</v>
      </c>
      <c r="C44" s="15">
        <v>5.5059999999999996E-3</v>
      </c>
      <c r="D44" s="15">
        <v>5.6490000000000004E-3</v>
      </c>
    </row>
    <row r="45" spans="1:4" ht="14.5" x14ac:dyDescent="0.35">
      <c r="A45" s="10">
        <v>58</v>
      </c>
      <c r="B45" s="15">
        <v>4.6490000000000004E-3</v>
      </c>
      <c r="C45" s="15">
        <v>6.1799999999999997E-3</v>
      </c>
      <c r="D45" s="15">
        <v>6.352E-3</v>
      </c>
    </row>
    <row r="46" spans="1:4" ht="14.5" x14ac:dyDescent="0.35">
      <c r="A46" s="10">
        <v>59</v>
      </c>
      <c r="B46" s="15">
        <v>5.182E-3</v>
      </c>
      <c r="C46" s="15">
        <v>6.9280000000000001E-3</v>
      </c>
      <c r="D46" s="15">
        <v>7.1399999999999996E-3</v>
      </c>
    </row>
    <row r="47" spans="1:4" ht="14.5" x14ac:dyDescent="0.35">
      <c r="A47" s="10">
        <v>60</v>
      </c>
      <c r="B47" s="15">
        <v>5.7739999999999996E-3</v>
      </c>
      <c r="C47" s="15">
        <v>7.7590000000000003E-3</v>
      </c>
      <c r="D47" s="15">
        <v>8.0219999999999996E-3</v>
      </c>
    </row>
    <row r="48" spans="1:4" ht="14.5" x14ac:dyDescent="0.35">
      <c r="A48" s="10">
        <v>61</v>
      </c>
      <c r="B48" s="15">
        <v>6.4320000000000002E-3</v>
      </c>
      <c r="C48" s="15">
        <v>8.6789999999999992E-3</v>
      </c>
      <c r="D48" s="15">
        <v>9.0089999999999996E-3</v>
      </c>
    </row>
    <row r="49" spans="1:4" ht="14.5" x14ac:dyDescent="0.35">
      <c r="A49" s="10">
        <v>62</v>
      </c>
      <c r="B49" s="15">
        <v>7.1640000000000002E-3</v>
      </c>
      <c r="C49" s="15">
        <v>9.6950000000000005E-3</v>
      </c>
      <c r="D49" s="15">
        <v>1.0111E-2</v>
      </c>
    </row>
    <row r="50" spans="1:4" ht="14.5" x14ac:dyDescent="0.35">
      <c r="A50" s="10">
        <v>63</v>
      </c>
      <c r="B50" s="15">
        <v>7.9740000000000002E-3</v>
      </c>
      <c r="C50" s="15">
        <v>1.0814000000000001E-2</v>
      </c>
      <c r="D50" s="15">
        <v>1.1344E-2</v>
      </c>
    </row>
    <row r="51" spans="1:4" ht="14.5" x14ac:dyDescent="0.35">
      <c r="A51" s="10">
        <v>64</v>
      </c>
      <c r="B51" s="15">
        <v>8.8699999999999994E-3</v>
      </c>
      <c r="C51" s="15">
        <v>1.2045999999999999E-2</v>
      </c>
      <c r="D51" s="15">
        <v>1.2715000000000001E-2</v>
      </c>
    </row>
    <row r="52" spans="1:4" ht="14.5" x14ac:dyDescent="0.35">
      <c r="A52" s="10">
        <v>65</v>
      </c>
      <c r="B52" s="15">
        <v>9.8639999999999995E-3</v>
      </c>
      <c r="C52" s="15">
        <v>1.3395000000000001E-2</v>
      </c>
      <c r="D52" s="15">
        <v>1.4243E-2</v>
      </c>
    </row>
    <row r="53" spans="1:4" ht="14.5" x14ac:dyDescent="0.35">
      <c r="A53" s="10">
        <v>66</v>
      </c>
      <c r="B53" s="15">
        <v>1.0959E-2</v>
      </c>
      <c r="C53" s="15">
        <v>1.4872E-2</v>
      </c>
      <c r="D53" s="15">
        <v>1.5939999999999999E-2</v>
      </c>
    </row>
    <row r="54" spans="1:4" ht="14.5" x14ac:dyDescent="0.35">
      <c r="A54" s="10">
        <v>67</v>
      </c>
      <c r="B54" s="15">
        <v>1.2168E-2</v>
      </c>
      <c r="C54" s="15">
        <v>1.6483999999999999E-2</v>
      </c>
      <c r="D54" s="15">
        <v>1.7822999999999999E-2</v>
      </c>
    </row>
    <row r="55" spans="1:4" ht="14.5" x14ac:dyDescent="0.35">
      <c r="A55" s="10">
        <v>68</v>
      </c>
      <c r="B55" s="15">
        <v>1.3502E-2</v>
      </c>
      <c r="C55" s="15">
        <v>1.8238999999999998E-2</v>
      </c>
      <c r="D55" s="15">
        <v>1.9911999999999999E-2</v>
      </c>
    </row>
    <row r="56" spans="1:4" ht="14.5" x14ac:dyDescent="0.35">
      <c r="A56" s="10">
        <v>69</v>
      </c>
      <c r="B56" s="15">
        <v>1.4969E-2</v>
      </c>
      <c r="C56" s="15">
        <v>2.0143999999999999E-2</v>
      </c>
      <c r="D56" s="15">
        <v>2.2225999999999999E-2</v>
      </c>
    </row>
    <row r="57" spans="1:4" ht="14.5" x14ac:dyDescent="0.35">
      <c r="A57" s="10">
        <v>70</v>
      </c>
      <c r="B57" s="15">
        <v>1.6582E-2</v>
      </c>
      <c r="C57" s="15">
        <v>2.2209E-2</v>
      </c>
      <c r="D57" s="15">
        <v>2.4782999999999999E-2</v>
      </c>
    </row>
    <row r="58" spans="1:4" ht="14.5" x14ac:dyDescent="0.35">
      <c r="A58" s="10">
        <v>71</v>
      </c>
      <c r="B58" s="15">
        <v>1.8352E-2</v>
      </c>
      <c r="C58" s="15">
        <v>2.444E-2</v>
      </c>
      <c r="D58" s="15">
        <v>2.7605999999999999E-2</v>
      </c>
    </row>
    <row r="59" spans="1:4" ht="14.5" x14ac:dyDescent="0.35">
      <c r="A59" s="10">
        <v>72</v>
      </c>
      <c r="B59" s="15">
        <v>2.0296000000000002E-2</v>
      </c>
      <c r="C59" s="15">
        <v>2.6846999999999999E-2</v>
      </c>
      <c r="D59" s="15">
        <v>3.0717999999999999E-2</v>
      </c>
    </row>
    <row r="60" spans="1:4" ht="14.5" x14ac:dyDescent="0.35">
      <c r="A60" s="10">
        <v>73</v>
      </c>
      <c r="B60" s="15">
        <v>2.2422000000000001E-2</v>
      </c>
      <c r="C60" s="15">
        <v>2.9433999999999998E-2</v>
      </c>
      <c r="D60" s="15">
        <v>3.4144000000000001E-2</v>
      </c>
    </row>
    <row r="61" spans="1:4" ht="14.5" x14ac:dyDescent="0.35">
      <c r="A61" s="10">
        <v>74</v>
      </c>
      <c r="B61" s="15">
        <v>2.4750000000000001E-2</v>
      </c>
      <c r="C61" s="15">
        <v>3.2208000000000001E-2</v>
      </c>
      <c r="D61" s="15">
        <v>3.7911E-2</v>
      </c>
    </row>
    <row r="62" spans="1:4" ht="14.5" x14ac:dyDescent="0.35">
      <c r="A62" s="10">
        <v>75</v>
      </c>
      <c r="B62" s="15">
        <v>2.7293000000000001E-2</v>
      </c>
      <c r="C62" s="15">
        <v>3.5174999999999998E-2</v>
      </c>
      <c r="D62" s="15">
        <v>4.2046E-2</v>
      </c>
    </row>
    <row r="63" spans="1:4" ht="14.5" x14ac:dyDescent="0.35">
      <c r="A63" s="10">
        <v>76</v>
      </c>
      <c r="B63" s="15">
        <v>3.0067E-2</v>
      </c>
      <c r="C63" s="15">
        <v>3.8343000000000002E-2</v>
      </c>
      <c r="D63" s="15">
        <v>4.6578000000000001E-2</v>
      </c>
    </row>
    <row r="64" spans="1:4" ht="14.5" x14ac:dyDescent="0.35">
      <c r="A64" s="10">
        <v>77</v>
      </c>
      <c r="B64" s="15">
        <v>3.3090000000000001E-2</v>
      </c>
      <c r="C64" s="15">
        <v>4.1714000000000001E-2</v>
      </c>
      <c r="D64" s="15">
        <v>5.1538E-2</v>
      </c>
    </row>
    <row r="65" spans="1:4" ht="14.5" x14ac:dyDescent="0.35">
      <c r="A65" s="10">
        <v>78</v>
      </c>
      <c r="B65" s="15">
        <v>3.6379000000000002E-2</v>
      </c>
      <c r="C65" s="15">
        <v>4.5290999999999998E-2</v>
      </c>
      <c r="D65" s="15">
        <v>5.6956E-2</v>
      </c>
    </row>
    <row r="66" spans="1:4" ht="14.5" x14ac:dyDescent="0.35">
      <c r="A66" s="10">
        <v>79</v>
      </c>
      <c r="B66" s="15">
        <v>3.9954000000000003E-2</v>
      </c>
      <c r="C66" s="15">
        <v>4.9078999999999998E-2</v>
      </c>
      <c r="D66" s="15">
        <v>6.2867000000000006E-2</v>
      </c>
    </row>
    <row r="67" spans="1:4" ht="14.5" x14ac:dyDescent="0.35">
      <c r="A67" s="10">
        <v>80</v>
      </c>
      <c r="B67" s="15">
        <v>4.3832999999999997E-2</v>
      </c>
      <c r="C67" s="15">
        <v>5.3078E-2</v>
      </c>
      <c r="D67" s="15">
        <v>6.9303000000000003E-2</v>
      </c>
    </row>
    <row r="68" spans="1:4" ht="14.5" x14ac:dyDescent="0.35">
      <c r="A68" s="10">
        <v>81</v>
      </c>
      <c r="B68" s="15">
        <v>4.8036000000000002E-2</v>
      </c>
      <c r="C68" s="15">
        <v>5.7286999999999998E-2</v>
      </c>
      <c r="D68" s="15">
        <v>7.6300000000000007E-2</v>
      </c>
    </row>
    <row r="69" spans="1:4" ht="14.5" x14ac:dyDescent="0.35">
      <c r="A69" s="10">
        <v>82</v>
      </c>
      <c r="B69" s="15">
        <v>5.2586000000000001E-2</v>
      </c>
      <c r="C69" s="15">
        <v>6.1707999999999999E-2</v>
      </c>
      <c r="D69" s="15">
        <v>8.3892999999999995E-2</v>
      </c>
    </row>
    <row r="70" spans="1:4" ht="14.5" x14ac:dyDescent="0.35">
      <c r="A70" s="10">
        <v>83</v>
      </c>
      <c r="B70" s="15">
        <v>5.7500999999999997E-2</v>
      </c>
      <c r="C70" s="15">
        <v>6.6336999999999993E-2</v>
      </c>
      <c r="D70" s="15">
        <v>9.2117000000000004E-2</v>
      </c>
    </row>
    <row r="71" spans="1:4" ht="14.5" x14ac:dyDescent="0.35">
      <c r="A71" s="10">
        <v>84</v>
      </c>
      <c r="B71" s="15">
        <v>6.2802999999999998E-2</v>
      </c>
      <c r="C71" s="15">
        <v>7.1167999999999995E-2</v>
      </c>
      <c r="D71" s="15">
        <v>0.101007</v>
      </c>
    </row>
    <row r="72" spans="1:4" ht="14.5" x14ac:dyDescent="0.35">
      <c r="A72" s="10">
        <v>85</v>
      </c>
      <c r="B72" s="15">
        <v>6.8515000000000006E-2</v>
      </c>
      <c r="C72" s="15">
        <v>7.6199000000000003E-2</v>
      </c>
      <c r="D72" s="15">
        <v>0.1106</v>
      </c>
    </row>
    <row r="73" spans="1:4" ht="14.5" x14ac:dyDescent="0.35">
      <c r="A73" s="10">
        <v>86</v>
      </c>
      <c r="B73" s="15">
        <v>7.4660000000000004E-2</v>
      </c>
      <c r="C73" s="15">
        <v>8.1421999999999994E-2</v>
      </c>
      <c r="D73" s="15">
        <v>0.12092899999999999</v>
      </c>
    </row>
    <row r="74" spans="1:4" ht="14.5" x14ac:dyDescent="0.35">
      <c r="A74" s="10">
        <v>87</v>
      </c>
      <c r="B74" s="15">
        <v>8.1256999999999996E-2</v>
      </c>
      <c r="C74" s="15">
        <v>8.6826E-2</v>
      </c>
      <c r="D74" s="15">
        <v>0.13202800000000001</v>
      </c>
    </row>
    <row r="75" spans="1:4" ht="14.5" x14ac:dyDescent="0.35">
      <c r="A75" s="10">
        <v>88</v>
      </c>
      <c r="B75" s="15">
        <v>8.8331000000000007E-2</v>
      </c>
      <c r="C75" s="15">
        <v>9.2405000000000001E-2</v>
      </c>
      <c r="D75" s="15">
        <v>0.143929</v>
      </c>
    </row>
    <row r="76" spans="1:4" ht="14.5" x14ac:dyDescent="0.35">
      <c r="A76" s="10">
        <v>89</v>
      </c>
      <c r="B76" s="15">
        <v>9.5902000000000001E-2</v>
      </c>
      <c r="C76" s="15">
        <v>9.8142999999999994E-2</v>
      </c>
      <c r="D76" s="15">
        <v>0.15665999999999999</v>
      </c>
    </row>
    <row r="77" spans="1:4" ht="14.5" x14ac:dyDescent="0.35">
      <c r="A77" s="10">
        <v>90</v>
      </c>
      <c r="B77" s="15">
        <v>0.103989</v>
      </c>
      <c r="C77" s="15">
        <v>0.10403</v>
      </c>
      <c r="D77" s="15">
        <v>0.17024700000000001</v>
      </c>
    </row>
    <row r="78" spans="1:4" ht="14.5" x14ac:dyDescent="0.35">
      <c r="A78" s="10">
        <v>91</v>
      </c>
      <c r="B78" s="15"/>
      <c r="C78" s="15">
        <v>0.110052</v>
      </c>
      <c r="D78" s="15">
        <v>0.18471399999999999</v>
      </c>
    </row>
    <row r="79" spans="1:4" ht="14.5" x14ac:dyDescent="0.35">
      <c r="A79" s="10">
        <v>92</v>
      </c>
      <c r="B79" s="15"/>
      <c r="C79" s="15"/>
      <c r="D79" s="15">
        <v>0.20007900000000001</v>
      </c>
    </row>
    <row r="80" spans="1:4" ht="14.5" x14ac:dyDescent="0.35">
      <c r="A80" s="10">
        <v>93</v>
      </c>
      <c r="B80" s="15"/>
      <c r="C80" s="15"/>
      <c r="D80" s="15">
        <v>0.21635399999999999</v>
      </c>
    </row>
    <row r="81" spans="1:4" ht="14.5" x14ac:dyDescent="0.35">
      <c r="A81" s="10">
        <v>94</v>
      </c>
      <c r="B81" s="15"/>
      <c r="C81" s="15"/>
      <c r="D81" s="15">
        <v>0.23354800000000001</v>
      </c>
    </row>
    <row r="82" spans="1:4" ht="14.5" x14ac:dyDescent="0.35">
      <c r="A82" s="10">
        <v>95</v>
      </c>
      <c r="B82" s="15"/>
      <c r="C82" s="15"/>
      <c r="D82" s="15">
        <v>0.251662</v>
      </c>
    </row>
    <row r="83" spans="1:4" ht="14.5" x14ac:dyDescent="0.35">
      <c r="A83" s="10">
        <v>96</v>
      </c>
      <c r="B83" s="15"/>
      <c r="C83" s="15"/>
      <c r="D83" s="15">
        <v>0.27068799999999998</v>
      </c>
    </row>
    <row r="84" spans="1:4" ht="14.5" x14ac:dyDescent="0.35">
      <c r="A84" s="10">
        <v>97</v>
      </c>
      <c r="B84" s="15"/>
      <c r="C84" s="15"/>
      <c r="D84" s="15">
        <v>0.29061300000000001</v>
      </c>
    </row>
    <row r="85" spans="1:4" ht="14.5" x14ac:dyDescent="0.35">
      <c r="A85" s="10">
        <v>98</v>
      </c>
      <c r="B85" s="15"/>
      <c r="C85" s="15"/>
      <c r="D85" s="15">
        <v>0.31141400000000002</v>
      </c>
    </row>
    <row r="86" spans="1:4" ht="14.5" x14ac:dyDescent="0.35">
      <c r="A86" s="10">
        <v>99</v>
      </c>
      <c r="B86" s="15"/>
      <c r="C86" s="15"/>
      <c r="D86" s="15">
        <v>0.33305800000000002</v>
      </c>
    </row>
    <row r="87" spans="1:4" ht="14.5" x14ac:dyDescent="0.35">
      <c r="A87" s="10">
        <v>100</v>
      </c>
      <c r="B87" s="15"/>
      <c r="C87" s="15"/>
      <c r="D87" s="15">
        <v>0.35550500000000002</v>
      </c>
    </row>
    <row r="88" spans="1:4" ht="14.5" x14ac:dyDescent="0.35">
      <c r="A88" s="10">
        <v>101</v>
      </c>
      <c r="B88" s="15"/>
      <c r="C88" s="15"/>
      <c r="D88" s="15">
        <v>0.37870199999999998</v>
      </c>
    </row>
    <row r="89" spans="1:4" ht="14.5" x14ac:dyDescent="0.35">
      <c r="A89" s="10">
        <v>102</v>
      </c>
      <c r="B89" s="15"/>
      <c r="C89" s="15"/>
      <c r="D89" s="15">
        <v>0.402588</v>
      </c>
    </row>
    <row r="90" spans="1:4" ht="14.5" x14ac:dyDescent="0.35">
      <c r="A90" s="10">
        <v>103</v>
      </c>
      <c r="B90" s="15"/>
      <c r="C90" s="15"/>
      <c r="D90" s="15">
        <v>0.42709000000000003</v>
      </c>
    </row>
    <row r="91" spans="1:4" ht="14.5" x14ac:dyDescent="0.35">
      <c r="A91" s="10">
        <v>104</v>
      </c>
      <c r="B91" s="15"/>
      <c r="C91" s="15"/>
      <c r="D91" s="15">
        <v>0.452127</v>
      </c>
    </row>
    <row r="92" spans="1:4" ht="14.5" x14ac:dyDescent="0.35">
      <c r="A92" s="10">
        <v>105</v>
      </c>
      <c r="B92" s="15"/>
      <c r="C92" s="15"/>
      <c r="D92" s="15">
        <v>0.47760799999999998</v>
      </c>
    </row>
    <row r="93" spans="1:4" ht="14.5" x14ac:dyDescent="0.35">
      <c r="A93" s="10">
        <v>106</v>
      </c>
      <c r="B93" s="15"/>
      <c r="C93" s="15"/>
      <c r="D93" s="15">
        <v>0.50343199999999999</v>
      </c>
    </row>
    <row r="94" spans="1:4" ht="14.5" x14ac:dyDescent="0.35">
      <c r="A94" s="10">
        <v>107</v>
      </c>
      <c r="B94" s="15"/>
      <c r="C94" s="15"/>
      <c r="D94" s="15">
        <v>0.52949299999999999</v>
      </c>
    </row>
    <row r="95" spans="1:4" ht="14.5" x14ac:dyDescent="0.35">
      <c r="A95" s="10">
        <v>108</v>
      </c>
      <c r="B95" s="15"/>
      <c r="C95" s="15"/>
      <c r="D95" s="15">
        <v>0.555674</v>
      </c>
    </row>
    <row r="96" spans="1:4" ht="14.5" x14ac:dyDescent="0.35">
      <c r="A96" s="10">
        <v>109</v>
      </c>
      <c r="B96" s="15"/>
      <c r="C96" s="15"/>
      <c r="D96" s="15">
        <v>0.58185699999999996</v>
      </c>
    </row>
    <row r="97" spans="1:4" ht="14.5" x14ac:dyDescent="0.35">
      <c r="A97" s="10">
        <v>110</v>
      </c>
      <c r="B97" s="15"/>
      <c r="C97" s="15"/>
      <c r="D97" s="15">
        <v>0.60791799999999996</v>
      </c>
    </row>
    <row r="98" spans="1:4" ht="14.5" x14ac:dyDescent="0.35">
      <c r="A98" s="10">
        <v>111</v>
      </c>
      <c r="B98" s="15"/>
      <c r="C98" s="15"/>
      <c r="D98" s="15">
        <v>0.63373100000000004</v>
      </c>
    </row>
    <row r="99" spans="1:4" ht="14.5" x14ac:dyDescent="0.35">
      <c r="A99" s="10">
        <v>112</v>
      </c>
      <c r="B99" s="15"/>
      <c r="C99" s="15"/>
      <c r="D99" s="15">
        <v>0.65917099999999995</v>
      </c>
    </row>
    <row r="100" spans="1:4" ht="14.5" x14ac:dyDescent="0.35">
      <c r="A100" s="10">
        <v>113</v>
      </c>
      <c r="B100" s="15"/>
      <c r="C100" s="15"/>
      <c r="D100" s="15">
        <v>0.684114</v>
      </c>
    </row>
    <row r="101" spans="1:4" ht="14.5" x14ac:dyDescent="0.35">
      <c r="A101" s="10">
        <v>114</v>
      </c>
      <c r="B101" s="15"/>
      <c r="C101" s="15"/>
      <c r="D101" s="15">
        <v>0.70844200000000002</v>
      </c>
    </row>
    <row r="102" spans="1:4" ht="14.5" x14ac:dyDescent="0.35">
      <c r="A102" s="10">
        <v>115</v>
      </c>
      <c r="B102" s="15"/>
      <c r="C102" s="15"/>
      <c r="D102" s="15">
        <v>0.73204199999999997</v>
      </c>
    </row>
    <row r="103" spans="1:4" ht="14.5" x14ac:dyDescent="0.35">
      <c r="A103" s="10">
        <v>116</v>
      </c>
      <c r="B103" s="15"/>
      <c r="C103" s="15"/>
      <c r="D103" s="15">
        <v>0.75480899999999995</v>
      </c>
    </row>
    <row r="104" spans="1:4" ht="14.5" x14ac:dyDescent="0.35">
      <c r="A104" s="10">
        <v>117</v>
      </c>
      <c r="B104" s="15"/>
      <c r="C104" s="15"/>
      <c r="D104" s="15">
        <v>0.77664800000000001</v>
      </c>
    </row>
    <row r="105" spans="1:4" ht="14.5" x14ac:dyDescent="0.35">
      <c r="A105" s="10">
        <v>118</v>
      </c>
      <c r="B105" s="15"/>
      <c r="C105" s="15"/>
      <c r="D105" s="15">
        <v>0.79747699999999999</v>
      </c>
    </row>
    <row r="106" spans="1:4" ht="14.5" x14ac:dyDescent="0.35">
      <c r="A106" s="10">
        <v>119</v>
      </c>
      <c r="B106" s="15"/>
      <c r="C106" s="15"/>
      <c r="D106" s="15">
        <v>0.81722499999999998</v>
      </c>
    </row>
    <row r="107" spans="1:4" ht="14.5" x14ac:dyDescent="0.35">
      <c r="A107" s="10">
        <v>120</v>
      </c>
      <c r="B107" s="15"/>
      <c r="C107" s="15"/>
      <c r="D107" s="15">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27"/>
  <sheetViews>
    <sheetView workbookViewId="0"/>
  </sheetViews>
  <sheetFormatPr defaultColWidth="8.81640625" defaultRowHeight="14.5" x14ac:dyDescent="0.35"/>
  <cols>
    <col min="1" max="1" width="17.54296875" style="1" customWidth="1"/>
    <col min="2" max="2" width="11.36328125" style="1" bestFit="1" customWidth="1"/>
    <col min="3" max="4" width="8.81640625" style="1"/>
    <col min="5" max="5" width="10.54296875" style="1" bestFit="1" customWidth="1"/>
    <col min="6" max="6" width="13.81640625" style="1" customWidth="1"/>
    <col min="7" max="7" width="10.36328125" style="1" customWidth="1"/>
    <col min="8" max="16384" width="8.81640625" style="1"/>
  </cols>
  <sheetData>
    <row r="1" spans="1:8" s="3" customFormat="1" ht="21" x14ac:dyDescent="0.5">
      <c r="A1" s="3" t="s">
        <v>91</v>
      </c>
    </row>
    <row r="3" spans="1:8" x14ac:dyDescent="0.35">
      <c r="A3" s="41" t="s">
        <v>12</v>
      </c>
      <c r="B3" s="42">
        <v>0.05</v>
      </c>
      <c r="C3" s="1" t="s">
        <v>13</v>
      </c>
    </row>
    <row r="4" spans="1:8" x14ac:dyDescent="0.35">
      <c r="A4" s="41" t="s">
        <v>9</v>
      </c>
      <c r="B4" s="43">
        <v>100000</v>
      </c>
    </row>
    <row r="5" spans="1:8" x14ac:dyDescent="0.35">
      <c r="A5" s="41" t="s">
        <v>10</v>
      </c>
      <c r="B5" s="42">
        <v>7.0000000000000007E-2</v>
      </c>
      <c r="C5" s="1" t="s">
        <v>14</v>
      </c>
    </row>
    <row r="6" spans="1:8" x14ac:dyDescent="0.35">
      <c r="A6" s="41" t="s">
        <v>11</v>
      </c>
      <c r="B6" s="42">
        <v>1.02</v>
      </c>
    </row>
    <row r="7" spans="1:8" x14ac:dyDescent="0.35">
      <c r="A7" s="41" t="s">
        <v>16</v>
      </c>
      <c r="B7" s="42">
        <v>0.2</v>
      </c>
      <c r="H7" s="55"/>
    </row>
    <row r="8" spans="1:8" x14ac:dyDescent="0.35">
      <c r="B8" s="18"/>
    </row>
    <row r="9" spans="1:8" x14ac:dyDescent="0.35">
      <c r="F9" s="8"/>
      <c r="G9" s="8"/>
    </row>
    <row r="10" spans="1:8" ht="45" customHeight="1" x14ac:dyDescent="0.35">
      <c r="D10" s="41" t="s">
        <v>15</v>
      </c>
      <c r="E10" s="41" t="s">
        <v>0</v>
      </c>
      <c r="F10" s="44" t="s">
        <v>137</v>
      </c>
      <c r="G10" s="44" t="s">
        <v>17</v>
      </c>
    </row>
    <row r="11" spans="1:8" x14ac:dyDescent="0.35">
      <c r="D11" s="41">
        <v>0</v>
      </c>
      <c r="E11" s="7">
        <v>38808</v>
      </c>
      <c r="F11" s="56"/>
      <c r="G11" s="54"/>
    </row>
    <row r="12" spans="1:8" x14ac:dyDescent="0.35">
      <c r="D12" s="41">
        <f>D11+0.5</f>
        <v>0.5</v>
      </c>
      <c r="E12" s="7">
        <v>38991</v>
      </c>
      <c r="F12" s="56"/>
      <c r="G12" s="54"/>
    </row>
    <row r="13" spans="1:8" x14ac:dyDescent="0.35">
      <c r="D13" s="41">
        <f t="shared" ref="D13:D27" si="0">D12+0.5</f>
        <v>1</v>
      </c>
      <c r="E13" s="7">
        <v>39173</v>
      </c>
      <c r="F13" s="56"/>
      <c r="G13" s="54"/>
    </row>
    <row r="14" spans="1:8" x14ac:dyDescent="0.35">
      <c r="D14" s="41">
        <f t="shared" si="0"/>
        <v>1.5</v>
      </c>
      <c r="E14" s="7">
        <v>39356</v>
      </c>
      <c r="F14" s="56"/>
      <c r="G14" s="54"/>
    </row>
    <row r="15" spans="1:8" x14ac:dyDescent="0.35">
      <c r="D15" s="41">
        <f t="shared" si="0"/>
        <v>2</v>
      </c>
      <c r="E15" s="7">
        <v>39539</v>
      </c>
      <c r="F15" s="56"/>
      <c r="G15" s="54"/>
    </row>
    <row r="16" spans="1:8" x14ac:dyDescent="0.35">
      <c r="D16" s="41">
        <f t="shared" si="0"/>
        <v>2.5</v>
      </c>
      <c r="E16" s="7">
        <v>39722</v>
      </c>
      <c r="F16" s="56"/>
      <c r="G16" s="54"/>
    </row>
    <row r="17" spans="4:7" x14ac:dyDescent="0.35">
      <c r="D17" s="41">
        <f t="shared" si="0"/>
        <v>3</v>
      </c>
      <c r="E17" s="7">
        <v>39904</v>
      </c>
      <c r="F17" s="56"/>
      <c r="G17" s="54"/>
    </row>
    <row r="18" spans="4:7" x14ac:dyDescent="0.35">
      <c r="D18" s="41">
        <f t="shared" si="0"/>
        <v>3.5</v>
      </c>
      <c r="E18" s="7">
        <v>40087</v>
      </c>
      <c r="F18" s="56"/>
      <c r="G18" s="54"/>
    </row>
    <row r="19" spans="4:7" x14ac:dyDescent="0.35">
      <c r="D19" s="41">
        <f t="shared" si="0"/>
        <v>4</v>
      </c>
      <c r="E19" s="7">
        <v>40269</v>
      </c>
      <c r="F19" s="56"/>
      <c r="G19" s="54"/>
    </row>
    <row r="20" spans="4:7" x14ac:dyDescent="0.35">
      <c r="D20" s="41">
        <f t="shared" si="0"/>
        <v>4.5</v>
      </c>
      <c r="E20" s="7">
        <v>40452</v>
      </c>
      <c r="F20" s="56"/>
      <c r="G20" s="54"/>
    </row>
    <row r="21" spans="4:7" x14ac:dyDescent="0.35">
      <c r="D21" s="41">
        <f t="shared" si="0"/>
        <v>5</v>
      </c>
      <c r="E21" s="7">
        <v>40634</v>
      </c>
      <c r="F21" s="56"/>
      <c r="G21" s="54"/>
    </row>
    <row r="22" spans="4:7" x14ac:dyDescent="0.35">
      <c r="D22" s="41">
        <f t="shared" si="0"/>
        <v>5.5</v>
      </c>
      <c r="E22" s="7">
        <v>40817</v>
      </c>
      <c r="F22" s="56"/>
      <c r="G22" s="54"/>
    </row>
    <row r="23" spans="4:7" x14ac:dyDescent="0.35">
      <c r="D23" s="41">
        <f t="shared" si="0"/>
        <v>6</v>
      </c>
      <c r="E23" s="7">
        <v>41000</v>
      </c>
      <c r="F23" s="56"/>
      <c r="G23" s="54"/>
    </row>
    <row r="24" spans="4:7" x14ac:dyDescent="0.35">
      <c r="D24" s="41">
        <f t="shared" si="0"/>
        <v>6.5</v>
      </c>
      <c r="E24" s="7">
        <v>41183</v>
      </c>
      <c r="F24" s="56"/>
      <c r="G24" s="54"/>
    </row>
    <row r="25" spans="4:7" x14ac:dyDescent="0.35">
      <c r="D25" s="41">
        <f t="shared" si="0"/>
        <v>7</v>
      </c>
      <c r="E25" s="7">
        <v>41365</v>
      </c>
      <c r="F25" s="56"/>
      <c r="G25" s="54"/>
    </row>
    <row r="26" spans="4:7" x14ac:dyDescent="0.35">
      <c r="D26" s="41">
        <f t="shared" si="0"/>
        <v>7.5</v>
      </c>
      <c r="E26" s="7">
        <v>41548</v>
      </c>
      <c r="F26" s="56"/>
      <c r="G26" s="54"/>
    </row>
    <row r="27" spans="4:7" x14ac:dyDescent="0.35">
      <c r="D27" s="41">
        <f t="shared" si="0"/>
        <v>8</v>
      </c>
      <c r="E27" s="7">
        <v>41730</v>
      </c>
      <c r="F27" s="56"/>
      <c r="G27" s="5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G21"/>
  <sheetViews>
    <sheetView zoomScaleNormal="100" workbookViewId="0"/>
  </sheetViews>
  <sheetFormatPr defaultColWidth="8.81640625" defaultRowHeight="14.5" x14ac:dyDescent="0.35"/>
  <cols>
    <col min="1" max="1" width="16.36328125" style="1" customWidth="1"/>
    <col min="2" max="2" width="11.36328125" style="1" bestFit="1" customWidth="1"/>
    <col min="3" max="4" width="8.81640625" style="1"/>
    <col min="5" max="5" width="10.54296875" style="1" bestFit="1" customWidth="1"/>
    <col min="6" max="6" width="10.54296875" style="1" customWidth="1"/>
    <col min="7" max="16384" width="8.81640625" style="1"/>
  </cols>
  <sheetData>
    <row r="1" spans="1:7" s="3" customFormat="1" ht="21" x14ac:dyDescent="0.5">
      <c r="A1" s="3" t="s">
        <v>18</v>
      </c>
    </row>
    <row r="3" spans="1:7" x14ac:dyDescent="0.35">
      <c r="A3" s="41" t="s">
        <v>19</v>
      </c>
      <c r="B3" s="45">
        <v>3.5000000000000003E-2</v>
      </c>
      <c r="C3" s="1" t="s">
        <v>13</v>
      </c>
    </row>
    <row r="4" spans="1:7" x14ac:dyDescent="0.35">
      <c r="A4" s="41" t="s">
        <v>9</v>
      </c>
      <c r="B4" s="43">
        <v>100000</v>
      </c>
    </row>
    <row r="5" spans="1:7" x14ac:dyDescent="0.35">
      <c r="A5" s="41" t="s">
        <v>10</v>
      </c>
      <c r="B5" s="42">
        <v>7.0000000000000007E-2</v>
      </c>
      <c r="C5" s="1" t="s">
        <v>14</v>
      </c>
    </row>
    <row r="6" spans="1:7" x14ac:dyDescent="0.35">
      <c r="A6" s="41" t="s">
        <v>11</v>
      </c>
      <c r="B6" s="42">
        <v>1.02</v>
      </c>
    </row>
    <row r="7" spans="1:7" x14ac:dyDescent="0.35">
      <c r="A7" s="41" t="s">
        <v>16</v>
      </c>
      <c r="B7" s="42">
        <v>0</v>
      </c>
      <c r="G7" s="55"/>
    </row>
    <row r="8" spans="1:7" x14ac:dyDescent="0.35">
      <c r="B8" s="18"/>
    </row>
    <row r="9" spans="1:7" x14ac:dyDescent="0.35">
      <c r="F9" s="8"/>
    </row>
    <row r="10" spans="1:7" ht="58.75" customHeight="1" x14ac:dyDescent="0.35">
      <c r="D10" s="41" t="s">
        <v>15</v>
      </c>
      <c r="E10" s="41" t="s">
        <v>0</v>
      </c>
      <c r="F10" s="44" t="s">
        <v>55</v>
      </c>
    </row>
    <row r="11" spans="1:7" x14ac:dyDescent="0.35">
      <c r="D11" s="41">
        <v>3</v>
      </c>
      <c r="E11" s="7">
        <v>39904</v>
      </c>
      <c r="F11" s="56"/>
    </row>
    <row r="12" spans="1:7" x14ac:dyDescent="0.35">
      <c r="D12" s="41">
        <f t="shared" ref="D12:D21" si="0">D11+0.5</f>
        <v>3.5</v>
      </c>
      <c r="E12" s="7">
        <v>40087</v>
      </c>
      <c r="F12" s="56"/>
    </row>
    <row r="13" spans="1:7" x14ac:dyDescent="0.35">
      <c r="D13" s="41">
        <f t="shared" si="0"/>
        <v>4</v>
      </c>
      <c r="E13" s="7">
        <v>40269</v>
      </c>
      <c r="F13" s="56"/>
    </row>
    <row r="14" spans="1:7" x14ac:dyDescent="0.35">
      <c r="D14" s="41">
        <f t="shared" si="0"/>
        <v>4.5</v>
      </c>
      <c r="E14" s="7">
        <v>40452</v>
      </c>
      <c r="F14" s="56"/>
    </row>
    <row r="15" spans="1:7" x14ac:dyDescent="0.35">
      <c r="D15" s="41">
        <f t="shared" si="0"/>
        <v>5</v>
      </c>
      <c r="E15" s="7">
        <v>40634</v>
      </c>
      <c r="F15" s="56"/>
    </row>
    <row r="16" spans="1:7" x14ac:dyDescent="0.35">
      <c r="D16" s="41">
        <f t="shared" si="0"/>
        <v>5.5</v>
      </c>
      <c r="E16" s="7">
        <v>40817</v>
      </c>
      <c r="F16" s="56"/>
    </row>
    <row r="17" spans="4:6" x14ac:dyDescent="0.35">
      <c r="D17" s="41">
        <f t="shared" si="0"/>
        <v>6</v>
      </c>
      <c r="E17" s="7">
        <v>41000</v>
      </c>
      <c r="F17" s="56"/>
    </row>
    <row r="18" spans="4:6" x14ac:dyDescent="0.35">
      <c r="D18" s="41">
        <f t="shared" si="0"/>
        <v>6.5</v>
      </c>
      <c r="E18" s="7">
        <v>41183</v>
      </c>
      <c r="F18" s="56"/>
    </row>
    <row r="19" spans="4:6" x14ac:dyDescent="0.35">
      <c r="D19" s="41">
        <f t="shared" si="0"/>
        <v>7</v>
      </c>
      <c r="E19" s="7">
        <v>41365</v>
      </c>
      <c r="F19" s="56"/>
    </row>
    <row r="20" spans="4:6" x14ac:dyDescent="0.35">
      <c r="D20" s="41">
        <f t="shared" si="0"/>
        <v>7.5</v>
      </c>
      <c r="E20" s="7">
        <v>41548</v>
      </c>
      <c r="F20" s="56"/>
    </row>
    <row r="21" spans="4:6" x14ac:dyDescent="0.35">
      <c r="D21" s="41">
        <f t="shared" si="0"/>
        <v>8</v>
      </c>
      <c r="E21" s="7">
        <v>41730</v>
      </c>
      <c r="F21" s="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27"/>
  <sheetViews>
    <sheetView workbookViewId="0"/>
  </sheetViews>
  <sheetFormatPr defaultColWidth="8.81640625" defaultRowHeight="14.5" x14ac:dyDescent="0.35"/>
  <cols>
    <col min="1" max="1" width="17.453125" style="1" customWidth="1"/>
    <col min="2" max="2" width="11.36328125" style="1" bestFit="1" customWidth="1"/>
    <col min="3" max="3" width="10.6328125" style="1" customWidth="1"/>
    <col min="4" max="4" width="8.81640625" style="1"/>
    <col min="5" max="5" width="10.54296875" style="1" bestFit="1" customWidth="1"/>
    <col min="6" max="16384" width="8.81640625" style="1"/>
  </cols>
  <sheetData>
    <row r="1" spans="1:6" s="3" customFormat="1" ht="21" x14ac:dyDescent="0.5">
      <c r="A1" s="3" t="s">
        <v>20</v>
      </c>
    </row>
    <row r="3" spans="1:6" x14ac:dyDescent="0.35">
      <c r="A3" s="4"/>
      <c r="B3" s="58"/>
    </row>
    <row r="4" spans="1:6" x14ac:dyDescent="0.35">
      <c r="A4" s="41" t="s">
        <v>9</v>
      </c>
      <c r="B4" s="43">
        <v>100000</v>
      </c>
    </row>
    <row r="5" spans="1:6" x14ac:dyDescent="0.35">
      <c r="A5" s="41" t="s">
        <v>10</v>
      </c>
      <c r="B5" s="42">
        <v>7.0000000000000007E-2</v>
      </c>
      <c r="C5" s="1" t="s">
        <v>14</v>
      </c>
    </row>
    <row r="6" spans="1:6" x14ac:dyDescent="0.35">
      <c r="A6" s="41" t="s">
        <v>11</v>
      </c>
      <c r="B6" s="42">
        <v>1.02</v>
      </c>
    </row>
    <row r="7" spans="1:6" x14ac:dyDescent="0.35">
      <c r="A7" s="41" t="s">
        <v>16</v>
      </c>
      <c r="B7" s="42">
        <v>0.2</v>
      </c>
      <c r="F7" s="55"/>
    </row>
    <row r="8" spans="1:6" x14ac:dyDescent="0.35">
      <c r="A8" s="55"/>
      <c r="B8" s="57"/>
    </row>
    <row r="9" spans="1:6" x14ac:dyDescent="0.35">
      <c r="A9" s="55"/>
      <c r="B9" s="55"/>
    </row>
    <row r="10" spans="1:6" ht="45" customHeight="1" x14ac:dyDescent="0.35">
      <c r="D10" s="41" t="s">
        <v>15</v>
      </c>
      <c r="E10" s="41" t="s">
        <v>0</v>
      </c>
    </row>
    <row r="11" spans="1:6" x14ac:dyDescent="0.35">
      <c r="D11" s="41">
        <v>0</v>
      </c>
      <c r="E11" s="7">
        <v>38808</v>
      </c>
    </row>
    <row r="12" spans="1:6" x14ac:dyDescent="0.35">
      <c r="D12" s="41">
        <f>D11+0.5</f>
        <v>0.5</v>
      </c>
      <c r="E12" s="7">
        <v>38991</v>
      </c>
    </row>
    <row r="13" spans="1:6" x14ac:dyDescent="0.35">
      <c r="D13" s="41">
        <f t="shared" ref="D13:D17" si="0">D12+0.5</f>
        <v>1</v>
      </c>
      <c r="E13" s="7">
        <v>39173</v>
      </c>
    </row>
    <row r="14" spans="1:6" x14ac:dyDescent="0.35">
      <c r="D14" s="41">
        <f t="shared" si="0"/>
        <v>1.5</v>
      </c>
      <c r="E14" s="7">
        <v>39356</v>
      </c>
    </row>
    <row r="15" spans="1:6" x14ac:dyDescent="0.35">
      <c r="D15" s="41">
        <f t="shared" si="0"/>
        <v>2</v>
      </c>
      <c r="E15" s="7">
        <v>39539</v>
      </c>
    </row>
    <row r="16" spans="1:6" x14ac:dyDescent="0.35">
      <c r="D16" s="41">
        <f t="shared" si="0"/>
        <v>2.5</v>
      </c>
      <c r="E16" s="7">
        <v>39722</v>
      </c>
    </row>
    <row r="17" spans="4:5" x14ac:dyDescent="0.35">
      <c r="D17" s="41">
        <f t="shared" si="0"/>
        <v>3</v>
      </c>
      <c r="E17" s="7">
        <v>39904</v>
      </c>
    </row>
    <row r="18" spans="4:5" x14ac:dyDescent="0.35">
      <c r="E18" s="16"/>
    </row>
    <row r="19" spans="4:5" x14ac:dyDescent="0.35">
      <c r="E19" s="16"/>
    </row>
    <row r="20" spans="4:5" x14ac:dyDescent="0.35">
      <c r="E20" s="16"/>
    </row>
    <row r="21" spans="4:5" x14ac:dyDescent="0.35">
      <c r="E21" s="16"/>
    </row>
    <row r="22" spans="4:5" x14ac:dyDescent="0.35">
      <c r="E22" s="16"/>
    </row>
    <row r="23" spans="4:5" x14ac:dyDescent="0.35">
      <c r="E23" s="16"/>
    </row>
    <row r="24" spans="4:5" x14ac:dyDescent="0.35">
      <c r="E24" s="16"/>
    </row>
    <row r="25" spans="4:5" x14ac:dyDescent="0.35">
      <c r="E25" s="16"/>
    </row>
    <row r="26" spans="4:5" x14ac:dyDescent="0.35">
      <c r="E26" s="16"/>
    </row>
    <row r="27" spans="4:5" x14ac:dyDescent="0.35">
      <c r="E27" s="1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X22"/>
  <sheetViews>
    <sheetView topLeftCell="D7" workbookViewId="0"/>
  </sheetViews>
  <sheetFormatPr defaultColWidth="8.81640625" defaultRowHeight="14.5" x14ac:dyDescent="0.35"/>
  <cols>
    <col min="1" max="1" width="23.1796875" style="1" customWidth="1"/>
    <col min="2" max="4" width="8.81640625" style="1"/>
    <col min="5" max="5" width="10.36328125" style="1" customWidth="1"/>
    <col min="6" max="6" width="8.6328125" style="1" customWidth="1"/>
    <col min="7" max="7" width="8.81640625" style="1"/>
    <col min="8" max="8" width="9.1796875" style="1" customWidth="1"/>
    <col min="9" max="9" width="9.54296875" style="1" customWidth="1"/>
    <col min="10" max="10" width="12" style="1" customWidth="1"/>
    <col min="11" max="11" width="8.81640625" style="1"/>
    <col min="12" max="12" width="10" style="1" customWidth="1"/>
    <col min="13" max="13" width="8.81640625" style="1"/>
    <col min="14" max="14" width="9.81640625" style="1" customWidth="1"/>
    <col min="15" max="15" width="8.81640625" style="1"/>
    <col min="16" max="16" width="8.81640625" style="1" customWidth="1"/>
    <col min="17" max="17" width="8.81640625" style="1"/>
    <col min="18" max="18" width="10.36328125" style="1" customWidth="1"/>
    <col min="19" max="19" width="9.6328125" style="1" customWidth="1"/>
    <col min="20" max="20" width="10" style="1" bestFit="1" customWidth="1"/>
    <col min="21" max="21" width="10" style="1" customWidth="1"/>
    <col min="22" max="22" width="12.81640625" style="1" customWidth="1"/>
    <col min="23" max="16384" width="8.81640625" style="1"/>
  </cols>
  <sheetData>
    <row r="1" spans="1:24" s="3" customFormat="1" ht="21" x14ac:dyDescent="0.5">
      <c r="A1" s="3" t="s">
        <v>94</v>
      </c>
    </row>
    <row r="3" spans="1:24" x14ac:dyDescent="0.35">
      <c r="A3" s="41" t="s">
        <v>95</v>
      </c>
      <c r="B3" s="47">
        <v>250000</v>
      </c>
    </row>
    <row r="4" spans="1:24" x14ac:dyDescent="0.35">
      <c r="A4" s="41" t="s">
        <v>21</v>
      </c>
      <c r="B4" s="45">
        <v>6.5000000000000002E-2</v>
      </c>
      <c r="C4" s="1" t="s">
        <v>13</v>
      </c>
    </row>
    <row r="5" spans="1:24" x14ac:dyDescent="0.35">
      <c r="A5" s="41" t="s">
        <v>22</v>
      </c>
      <c r="B5" s="47">
        <v>1250</v>
      </c>
    </row>
    <row r="6" spans="1:24" x14ac:dyDescent="0.35">
      <c r="A6" s="41" t="s">
        <v>23</v>
      </c>
      <c r="B6" s="42">
        <v>0.05</v>
      </c>
      <c r="C6" s="1" t="s">
        <v>92</v>
      </c>
    </row>
    <row r="7" spans="1:24" x14ac:dyDescent="0.35">
      <c r="A7" s="41" t="s">
        <v>24</v>
      </c>
      <c r="B7" s="42">
        <v>0.02</v>
      </c>
      <c r="C7" s="1" t="s">
        <v>121</v>
      </c>
    </row>
    <row r="8" spans="1:24" x14ac:dyDescent="0.35">
      <c r="A8" s="41" t="s">
        <v>25</v>
      </c>
      <c r="B8" s="42">
        <v>0.04</v>
      </c>
      <c r="C8" s="1" t="s">
        <v>93</v>
      </c>
    </row>
    <row r="9" spans="1:24" x14ac:dyDescent="0.35">
      <c r="A9" s="55"/>
      <c r="B9" s="59"/>
    </row>
    <row r="10" spans="1:24" x14ac:dyDescent="0.35">
      <c r="A10" s="55"/>
      <c r="B10" s="59"/>
      <c r="K10" s="8"/>
      <c r="L10" s="8"/>
      <c r="M10" s="8"/>
      <c r="N10" s="46"/>
      <c r="O10" s="8"/>
      <c r="P10" s="8"/>
      <c r="Q10" s="8"/>
      <c r="R10" s="8"/>
      <c r="S10" s="46"/>
      <c r="T10" s="8"/>
      <c r="U10" s="8"/>
      <c r="V10" s="8"/>
      <c r="W10" s="8"/>
      <c r="X10" s="46"/>
    </row>
    <row r="11" spans="1:24" x14ac:dyDescent="0.35">
      <c r="H11" s="8"/>
      <c r="I11" s="8"/>
      <c r="J11" s="8"/>
      <c r="K11" s="76" t="s">
        <v>31</v>
      </c>
      <c r="L11" s="76"/>
      <c r="M11" s="76"/>
      <c r="N11" s="76"/>
      <c r="O11" s="76" t="s">
        <v>38</v>
      </c>
      <c r="P11" s="76"/>
      <c r="Q11" s="76"/>
      <c r="R11" s="76"/>
      <c r="S11" s="76"/>
      <c r="T11" s="76" t="s">
        <v>44</v>
      </c>
      <c r="U11" s="76"/>
      <c r="V11" s="76"/>
      <c r="W11" s="76"/>
      <c r="X11" s="76"/>
    </row>
    <row r="12" spans="1:24" ht="45.75" customHeight="1" x14ac:dyDescent="0.35">
      <c r="E12" s="41" t="s">
        <v>26</v>
      </c>
      <c r="F12" s="44" t="s">
        <v>40</v>
      </c>
      <c r="G12" s="41" t="s">
        <v>4</v>
      </c>
      <c r="H12" s="44" t="s">
        <v>28</v>
      </c>
      <c r="I12" s="44" t="s">
        <v>29</v>
      </c>
      <c r="J12" s="44" t="s">
        <v>30</v>
      </c>
      <c r="K12" s="41" t="s">
        <v>27</v>
      </c>
      <c r="L12" s="44" t="s">
        <v>35</v>
      </c>
      <c r="M12" s="44" t="s">
        <v>2</v>
      </c>
      <c r="N12" s="41" t="s">
        <v>32</v>
      </c>
      <c r="O12" s="44" t="s">
        <v>34</v>
      </c>
      <c r="P12" s="44" t="s">
        <v>33</v>
      </c>
      <c r="Q12" s="44" t="s">
        <v>36</v>
      </c>
      <c r="R12" s="44" t="s">
        <v>2</v>
      </c>
      <c r="S12" s="44" t="s">
        <v>37</v>
      </c>
      <c r="T12" s="44" t="s">
        <v>39</v>
      </c>
      <c r="U12" s="44" t="s">
        <v>41</v>
      </c>
      <c r="V12" s="44" t="s">
        <v>42</v>
      </c>
      <c r="W12" s="44" t="s">
        <v>2</v>
      </c>
      <c r="X12" s="44" t="s">
        <v>43</v>
      </c>
    </row>
    <row r="13" spans="1:24" x14ac:dyDescent="0.35">
      <c r="E13" s="41">
        <v>1</v>
      </c>
      <c r="F13" s="41">
        <v>2004</v>
      </c>
      <c r="G13" s="41">
        <v>45</v>
      </c>
      <c r="H13" s="54"/>
      <c r="I13" s="54"/>
      <c r="J13" s="54"/>
      <c r="K13" s="54"/>
      <c r="L13" s="54"/>
      <c r="M13" s="54"/>
      <c r="N13" s="54"/>
      <c r="O13" s="65"/>
      <c r="P13" s="54"/>
      <c r="Q13" s="54"/>
      <c r="R13" s="54"/>
      <c r="S13" s="54"/>
      <c r="T13" s="54"/>
      <c r="U13" s="54"/>
      <c r="V13" s="54"/>
      <c r="W13" s="54"/>
      <c r="X13" s="54"/>
    </row>
    <row r="14" spans="1:24" x14ac:dyDescent="0.35">
      <c r="E14" s="41">
        <f>E13+1</f>
        <v>2</v>
      </c>
      <c r="F14" s="41">
        <f>F13+1</f>
        <v>2005</v>
      </c>
      <c r="G14" s="41">
        <f>G13+1</f>
        <v>46</v>
      </c>
      <c r="H14" s="54"/>
      <c r="I14" s="54"/>
      <c r="J14" s="54"/>
      <c r="K14" s="54"/>
      <c r="L14" s="54"/>
      <c r="M14" s="54"/>
      <c r="N14" s="54"/>
      <c r="O14" s="54"/>
      <c r="P14" s="54"/>
      <c r="Q14" s="54"/>
      <c r="R14" s="54"/>
      <c r="S14" s="54"/>
      <c r="T14" s="54"/>
      <c r="U14" s="54"/>
      <c r="V14" s="54"/>
      <c r="W14" s="54"/>
      <c r="X14" s="54"/>
    </row>
    <row r="15" spans="1:24" x14ac:dyDescent="0.35">
      <c r="E15" s="41">
        <f t="shared" ref="E15:E22" si="0">E14+1</f>
        <v>3</v>
      </c>
      <c r="F15" s="41">
        <f t="shared" ref="F15:F22" si="1">F14+1</f>
        <v>2006</v>
      </c>
      <c r="G15" s="41">
        <f t="shared" ref="G15:G22" si="2">G14+1</f>
        <v>47</v>
      </c>
      <c r="H15" s="54"/>
      <c r="I15" s="54"/>
      <c r="J15" s="54"/>
      <c r="K15" s="54"/>
      <c r="L15" s="54"/>
      <c r="M15" s="54"/>
      <c r="N15" s="54"/>
      <c r="O15" s="54"/>
      <c r="P15" s="54"/>
      <c r="Q15" s="54"/>
      <c r="R15" s="54"/>
      <c r="S15" s="54"/>
      <c r="T15" s="54"/>
      <c r="U15" s="54"/>
      <c r="V15" s="54"/>
      <c r="W15" s="54"/>
      <c r="X15" s="54"/>
    </row>
    <row r="16" spans="1:24" x14ac:dyDescent="0.35">
      <c r="E16" s="41">
        <f t="shared" si="0"/>
        <v>4</v>
      </c>
      <c r="F16" s="41">
        <f t="shared" si="1"/>
        <v>2007</v>
      </c>
      <c r="G16" s="41">
        <f t="shared" si="2"/>
        <v>48</v>
      </c>
      <c r="H16" s="54"/>
      <c r="I16" s="54"/>
      <c r="J16" s="54"/>
      <c r="K16" s="54"/>
      <c r="L16" s="54"/>
      <c r="M16" s="54"/>
      <c r="N16" s="54"/>
      <c r="O16" s="54"/>
      <c r="P16" s="54"/>
      <c r="Q16" s="54"/>
      <c r="R16" s="54"/>
      <c r="S16" s="54"/>
      <c r="T16" s="54"/>
      <c r="U16" s="54"/>
      <c r="V16" s="54"/>
      <c r="W16" s="54"/>
      <c r="X16" s="54"/>
    </row>
    <row r="17" spans="5:24" x14ac:dyDescent="0.35">
      <c r="E17" s="41">
        <f t="shared" si="0"/>
        <v>5</v>
      </c>
      <c r="F17" s="41">
        <f t="shared" si="1"/>
        <v>2008</v>
      </c>
      <c r="G17" s="41">
        <f t="shared" si="2"/>
        <v>49</v>
      </c>
      <c r="H17" s="54"/>
      <c r="I17" s="54"/>
      <c r="J17" s="54"/>
      <c r="K17" s="54"/>
      <c r="L17" s="54"/>
      <c r="M17" s="54"/>
      <c r="N17" s="54"/>
      <c r="O17" s="54"/>
      <c r="P17" s="54"/>
      <c r="Q17" s="54"/>
      <c r="R17" s="54"/>
      <c r="S17" s="54"/>
      <c r="T17" s="54"/>
      <c r="U17" s="54"/>
      <c r="V17" s="54"/>
      <c r="W17" s="54"/>
      <c r="X17" s="54"/>
    </row>
    <row r="18" spans="5:24" x14ac:dyDescent="0.35">
      <c r="E18" s="41">
        <f t="shared" si="0"/>
        <v>6</v>
      </c>
      <c r="F18" s="41">
        <f t="shared" si="1"/>
        <v>2009</v>
      </c>
      <c r="G18" s="41">
        <f t="shared" si="2"/>
        <v>50</v>
      </c>
      <c r="H18" s="54"/>
      <c r="I18" s="54"/>
      <c r="J18" s="54"/>
      <c r="K18" s="54"/>
      <c r="L18" s="54"/>
      <c r="M18" s="54"/>
      <c r="N18" s="54"/>
      <c r="O18" s="54"/>
      <c r="P18" s="54"/>
      <c r="Q18" s="54"/>
      <c r="R18" s="54"/>
      <c r="S18" s="54"/>
      <c r="T18" s="54"/>
      <c r="U18" s="54"/>
      <c r="V18" s="54"/>
      <c r="W18" s="54"/>
      <c r="X18" s="54"/>
    </row>
    <row r="19" spans="5:24" x14ac:dyDescent="0.35">
      <c r="E19" s="41">
        <f t="shared" si="0"/>
        <v>7</v>
      </c>
      <c r="F19" s="41">
        <f t="shared" si="1"/>
        <v>2010</v>
      </c>
      <c r="G19" s="41">
        <f t="shared" si="2"/>
        <v>51</v>
      </c>
      <c r="H19" s="54"/>
      <c r="I19" s="54"/>
      <c r="J19" s="54"/>
      <c r="K19" s="54"/>
      <c r="L19" s="54"/>
      <c r="M19" s="54"/>
      <c r="N19" s="54"/>
      <c r="O19" s="54"/>
      <c r="P19" s="54"/>
      <c r="Q19" s="54"/>
      <c r="R19" s="54"/>
      <c r="S19" s="54"/>
      <c r="T19" s="54"/>
      <c r="U19" s="54"/>
      <c r="V19" s="54"/>
      <c r="W19" s="54"/>
      <c r="X19" s="54"/>
    </row>
    <row r="20" spans="5:24" x14ac:dyDescent="0.35">
      <c r="E20" s="41">
        <f t="shared" si="0"/>
        <v>8</v>
      </c>
      <c r="F20" s="41">
        <f t="shared" si="1"/>
        <v>2011</v>
      </c>
      <c r="G20" s="41">
        <f t="shared" si="2"/>
        <v>52</v>
      </c>
      <c r="H20" s="54"/>
      <c r="I20" s="54"/>
      <c r="J20" s="54"/>
      <c r="K20" s="54"/>
      <c r="L20" s="54"/>
      <c r="M20" s="54"/>
      <c r="N20" s="54"/>
      <c r="O20" s="54"/>
      <c r="P20" s="54"/>
      <c r="Q20" s="54"/>
      <c r="R20" s="54"/>
      <c r="S20" s="54"/>
      <c r="T20" s="54"/>
      <c r="U20" s="54"/>
      <c r="V20" s="54"/>
      <c r="W20" s="54"/>
      <c r="X20" s="54"/>
    </row>
    <row r="21" spans="5:24" x14ac:dyDescent="0.35">
      <c r="E21" s="41">
        <f t="shared" si="0"/>
        <v>9</v>
      </c>
      <c r="F21" s="41">
        <f t="shared" si="1"/>
        <v>2012</v>
      </c>
      <c r="G21" s="41">
        <f t="shared" si="2"/>
        <v>53</v>
      </c>
      <c r="H21" s="54"/>
      <c r="I21" s="54"/>
      <c r="J21" s="54"/>
      <c r="K21" s="54"/>
      <c r="L21" s="54"/>
      <c r="M21" s="54"/>
      <c r="N21" s="54"/>
      <c r="O21" s="54"/>
      <c r="P21" s="54"/>
      <c r="Q21" s="54"/>
      <c r="R21" s="54"/>
      <c r="S21" s="54"/>
      <c r="T21" s="54"/>
      <c r="U21" s="54"/>
      <c r="V21" s="54"/>
      <c r="W21" s="54"/>
      <c r="X21" s="54"/>
    </row>
    <row r="22" spans="5:24" x14ac:dyDescent="0.35">
      <c r="E22" s="41">
        <f t="shared" si="0"/>
        <v>10</v>
      </c>
      <c r="F22" s="41">
        <f t="shared" si="1"/>
        <v>2013</v>
      </c>
      <c r="G22" s="41">
        <f t="shared" si="2"/>
        <v>54</v>
      </c>
      <c r="H22" s="54"/>
      <c r="I22" s="54"/>
      <c r="J22" s="54"/>
      <c r="K22" s="54"/>
      <c r="L22" s="54"/>
      <c r="M22" s="54"/>
      <c r="N22" s="54"/>
      <c r="O22" s="54"/>
      <c r="P22" s="54"/>
      <c r="Q22" s="54"/>
      <c r="R22" s="54"/>
      <c r="S22" s="54"/>
      <c r="T22" s="54"/>
      <c r="U22" s="54"/>
      <c r="V22" s="54"/>
      <c r="W22" s="54"/>
      <c r="X22" s="54"/>
    </row>
  </sheetData>
  <mergeCells count="3">
    <mergeCell ref="K11:N11"/>
    <mergeCell ref="O11:S11"/>
    <mergeCell ref="T11:X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V23"/>
  <sheetViews>
    <sheetView workbookViewId="0"/>
  </sheetViews>
  <sheetFormatPr defaultColWidth="8.81640625" defaultRowHeight="14.5" x14ac:dyDescent="0.35"/>
  <cols>
    <col min="1" max="1" width="23.17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2.3632812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53</v>
      </c>
    </row>
    <row r="3" spans="1:22" x14ac:dyDescent="0.35">
      <c r="A3" s="41" t="s">
        <v>95</v>
      </c>
      <c r="B3" s="47">
        <v>250000</v>
      </c>
    </row>
    <row r="4" spans="1:22" x14ac:dyDescent="0.35">
      <c r="A4" s="41" t="s">
        <v>21</v>
      </c>
      <c r="B4" s="45">
        <v>6.5000000000000002E-2</v>
      </c>
      <c r="C4" s="1" t="s">
        <v>13</v>
      </c>
    </row>
    <row r="5" spans="1:22" x14ac:dyDescent="0.35">
      <c r="A5" s="41" t="s">
        <v>22</v>
      </c>
      <c r="B5" s="47">
        <v>1250</v>
      </c>
    </row>
    <row r="6" spans="1:22" x14ac:dyDescent="0.35">
      <c r="A6" s="41" t="s">
        <v>23</v>
      </c>
      <c r="B6" s="42">
        <v>0.05</v>
      </c>
      <c r="C6" s="1" t="s">
        <v>92</v>
      </c>
    </row>
    <row r="7" spans="1:22" x14ac:dyDescent="0.35">
      <c r="A7" s="41" t="s">
        <v>24</v>
      </c>
      <c r="B7" s="42">
        <v>0.02</v>
      </c>
      <c r="C7" s="1" t="s">
        <v>121</v>
      </c>
      <c r="M7" s="4"/>
      <c r="N7" s="4"/>
      <c r="O7" s="4"/>
      <c r="P7" s="4"/>
    </row>
    <row r="8" spans="1:22" x14ac:dyDescent="0.35">
      <c r="A8" s="41" t="s">
        <v>25</v>
      </c>
      <c r="B8" s="48" t="s">
        <v>8</v>
      </c>
    </row>
    <row r="9" spans="1:22" x14ac:dyDescent="0.35">
      <c r="A9" s="55"/>
      <c r="B9" s="59"/>
      <c r="L9" s="22"/>
      <c r="Q9" s="22"/>
      <c r="V9" s="22"/>
    </row>
    <row r="10" spans="1:22" x14ac:dyDescent="0.35">
      <c r="B10" s="26"/>
      <c r="H10" s="8"/>
      <c r="I10" s="8"/>
      <c r="J10" s="8"/>
      <c r="K10" s="8"/>
      <c r="L10" s="8"/>
      <c r="M10" s="46"/>
      <c r="N10" s="46"/>
    </row>
    <row r="11" spans="1:22" x14ac:dyDescent="0.35">
      <c r="H11" s="76" t="s">
        <v>48</v>
      </c>
      <c r="I11" s="76"/>
      <c r="J11" s="76"/>
      <c r="K11" s="76" t="s">
        <v>49</v>
      </c>
      <c r="L11" s="76"/>
      <c r="M11" s="29"/>
      <c r="N11" s="30"/>
      <c r="O11" s="30"/>
      <c r="P11" s="30"/>
      <c r="Q11" s="30"/>
      <c r="R11" s="30"/>
      <c r="S11" s="28"/>
      <c r="T11" s="28"/>
      <c r="U11" s="28"/>
      <c r="V11" s="28"/>
    </row>
    <row r="12" spans="1:22" ht="41.5" customHeight="1" x14ac:dyDescent="0.35">
      <c r="E12" s="41" t="s">
        <v>26</v>
      </c>
      <c r="F12" s="44" t="s">
        <v>40</v>
      </c>
      <c r="G12" s="41" t="s">
        <v>4</v>
      </c>
      <c r="H12" s="44" t="s">
        <v>47</v>
      </c>
      <c r="I12" s="44" t="s">
        <v>34</v>
      </c>
      <c r="J12" s="44" t="s">
        <v>33</v>
      </c>
      <c r="K12" s="44" t="s">
        <v>46</v>
      </c>
      <c r="L12" s="44" t="s">
        <v>45</v>
      </c>
      <c r="M12" s="44" t="s">
        <v>50</v>
      </c>
      <c r="N12" s="44" t="s">
        <v>51</v>
      </c>
      <c r="O12" s="44" t="s">
        <v>52</v>
      </c>
      <c r="P12" s="31"/>
      <c r="Q12" s="31"/>
      <c r="R12" s="31"/>
      <c r="S12" s="17"/>
      <c r="T12" s="17"/>
      <c r="U12" s="17"/>
      <c r="V12" s="17"/>
    </row>
    <row r="13" spans="1:22" x14ac:dyDescent="0.35">
      <c r="E13" s="41"/>
      <c r="F13" s="41"/>
      <c r="G13" s="41"/>
      <c r="H13" s="54"/>
      <c r="I13" s="65"/>
      <c r="J13" s="54"/>
      <c r="K13" s="54"/>
      <c r="L13" s="54"/>
      <c r="M13" s="54"/>
      <c r="N13" s="54"/>
      <c r="O13" s="54"/>
      <c r="P13" s="32"/>
      <c r="Q13" s="33"/>
      <c r="R13" s="33"/>
      <c r="S13" s="22"/>
      <c r="T13" s="27"/>
      <c r="U13" s="27"/>
      <c r="V13" s="22"/>
    </row>
    <row r="14" spans="1:22" x14ac:dyDescent="0.35">
      <c r="E14" s="41"/>
      <c r="F14" s="41"/>
      <c r="G14" s="41"/>
      <c r="H14" s="54"/>
      <c r="I14" s="54"/>
      <c r="J14" s="54"/>
      <c r="K14" s="54"/>
      <c r="L14" s="54"/>
      <c r="M14" s="54"/>
      <c r="N14" s="54"/>
      <c r="O14" s="54"/>
      <c r="P14" s="32"/>
      <c r="Q14" s="33"/>
      <c r="R14" s="33"/>
      <c r="S14" s="22"/>
      <c r="T14" s="27"/>
      <c r="U14" s="27"/>
      <c r="V14" s="22"/>
    </row>
    <row r="15" spans="1:22" x14ac:dyDescent="0.35">
      <c r="E15" s="41"/>
      <c r="F15" s="41"/>
      <c r="G15" s="41"/>
      <c r="H15" s="54"/>
      <c r="I15" s="54"/>
      <c r="J15" s="54"/>
      <c r="K15" s="54"/>
      <c r="L15" s="54"/>
      <c r="M15" s="54"/>
      <c r="N15" s="54"/>
      <c r="O15" s="54"/>
      <c r="P15" s="32"/>
      <c r="Q15" s="33"/>
      <c r="R15" s="33"/>
      <c r="S15" s="22"/>
      <c r="T15" s="27"/>
      <c r="U15" s="27"/>
      <c r="V15" s="22"/>
    </row>
    <row r="16" spans="1:22" x14ac:dyDescent="0.35">
      <c r="E16" s="41"/>
      <c r="F16" s="41"/>
      <c r="G16" s="41"/>
      <c r="H16" s="54"/>
      <c r="I16" s="54"/>
      <c r="J16" s="54"/>
      <c r="K16" s="54"/>
      <c r="L16" s="54"/>
      <c r="M16" s="54"/>
      <c r="N16" s="54"/>
      <c r="O16" s="54"/>
      <c r="P16" s="32"/>
      <c r="Q16" s="33"/>
      <c r="R16" s="33"/>
      <c r="S16" s="22"/>
      <c r="T16" s="27"/>
      <c r="U16" s="27"/>
      <c r="V16" s="22"/>
    </row>
    <row r="17" spans="5:22" x14ac:dyDescent="0.35">
      <c r="E17" s="41"/>
      <c r="F17" s="41"/>
      <c r="G17" s="41"/>
      <c r="H17" s="54"/>
      <c r="I17" s="54"/>
      <c r="J17" s="54"/>
      <c r="K17" s="54"/>
      <c r="L17" s="54"/>
      <c r="M17" s="54"/>
      <c r="N17" s="54"/>
      <c r="O17" s="54"/>
      <c r="P17" s="32"/>
      <c r="Q17" s="33"/>
      <c r="R17" s="33"/>
      <c r="S17" s="22"/>
      <c r="T17" s="27"/>
      <c r="U17" s="27"/>
      <c r="V17" s="22"/>
    </row>
    <row r="18" spans="5:22" x14ac:dyDescent="0.35">
      <c r="E18" s="41"/>
      <c r="F18" s="41"/>
      <c r="G18" s="41"/>
      <c r="H18" s="54"/>
      <c r="I18" s="54"/>
      <c r="J18" s="54"/>
      <c r="K18" s="54"/>
      <c r="L18" s="54"/>
      <c r="M18" s="54"/>
      <c r="N18" s="54"/>
      <c r="O18" s="54"/>
      <c r="P18" s="32"/>
      <c r="Q18" s="33"/>
      <c r="R18" s="33"/>
      <c r="S18" s="22"/>
      <c r="T18" s="27"/>
      <c r="U18" s="27"/>
      <c r="V18" s="22"/>
    </row>
    <row r="19" spans="5:22" x14ac:dyDescent="0.35">
      <c r="E19" s="41"/>
      <c r="F19" s="41"/>
      <c r="G19" s="41"/>
      <c r="H19" s="54"/>
      <c r="I19" s="54"/>
      <c r="J19" s="54"/>
      <c r="K19" s="54"/>
      <c r="L19" s="54"/>
      <c r="M19" s="54"/>
      <c r="N19" s="54"/>
      <c r="O19" s="54"/>
      <c r="P19" s="32"/>
      <c r="Q19" s="33"/>
      <c r="R19" s="33"/>
      <c r="S19" s="22"/>
      <c r="T19" s="27"/>
      <c r="U19" s="27"/>
      <c r="V19" s="22"/>
    </row>
    <row r="20" spans="5:22" x14ac:dyDescent="0.35">
      <c r="E20" s="41"/>
      <c r="F20" s="41"/>
      <c r="G20" s="41"/>
      <c r="H20" s="54"/>
      <c r="I20" s="54"/>
      <c r="J20" s="54"/>
      <c r="K20" s="64"/>
      <c r="L20" s="54"/>
      <c r="M20" s="54"/>
      <c r="N20" s="54"/>
      <c r="O20" s="54"/>
      <c r="P20" s="32"/>
      <c r="Q20" s="33"/>
      <c r="R20" s="33"/>
      <c r="S20" s="22"/>
      <c r="T20" s="27"/>
      <c r="U20" s="27"/>
      <c r="V20" s="22"/>
    </row>
    <row r="21" spans="5:22" x14ac:dyDescent="0.35">
      <c r="E21" s="41"/>
      <c r="F21" s="41"/>
      <c r="G21" s="41"/>
      <c r="H21" s="54"/>
      <c r="I21" s="54"/>
      <c r="J21" s="54"/>
      <c r="K21" s="64"/>
      <c r="L21" s="64"/>
      <c r="M21" s="54"/>
      <c r="N21" s="54"/>
      <c r="O21" s="54"/>
      <c r="P21" s="32"/>
      <c r="Q21" s="33"/>
      <c r="R21" s="33"/>
      <c r="S21" s="22"/>
      <c r="T21" s="27"/>
      <c r="U21" s="27"/>
      <c r="V21" s="22"/>
    </row>
    <row r="22" spans="5:22" x14ac:dyDescent="0.35">
      <c r="E22" s="41"/>
      <c r="F22" s="41"/>
      <c r="G22" s="41"/>
      <c r="H22" s="54"/>
      <c r="I22" s="54"/>
      <c r="J22" s="54"/>
      <c r="K22" s="54"/>
      <c r="L22" s="54"/>
      <c r="M22" s="54"/>
      <c r="N22" s="54"/>
      <c r="O22" s="54"/>
      <c r="P22" s="32"/>
      <c r="Q22" s="33"/>
      <c r="R22" s="33"/>
      <c r="S22" s="22"/>
      <c r="T22" s="27"/>
      <c r="U22" s="27"/>
      <c r="V22" s="22"/>
    </row>
    <row r="23" spans="5:22" x14ac:dyDescent="0.35">
      <c r="Q23" s="4"/>
      <c r="R23" s="4"/>
    </row>
  </sheetData>
  <mergeCells count="2">
    <mergeCell ref="K11:L11"/>
    <mergeCell ref="H11:J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01363-000E-4307-BCD9-B2D3A94AE781}">
  <ds:schemaRefs>
    <ds:schemaRef ds:uri="http://schemas.microsoft.com/sharepoint/v3/contenttype/forms"/>
  </ds:schemaRefs>
</ds:datastoreItem>
</file>

<file path=customXml/itemProps2.xml><?xml version="1.0" encoding="utf-8"?>
<ds:datastoreItem xmlns:ds="http://schemas.openxmlformats.org/officeDocument/2006/customXml" ds:itemID="{45040D27-B5A8-4595-8FCE-82A01DAD08FE}">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3.xml><?xml version="1.0" encoding="utf-8"?>
<ds:datastoreItem xmlns:ds="http://schemas.openxmlformats.org/officeDocument/2006/customXml" ds:itemID="{F51A78FC-D7BC-4C36-AA45-83AEBBF4C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Details</vt:lpstr>
      <vt:lpstr>Q1 RPI values</vt:lpstr>
      <vt:lpstr>Q1 AM92 Mortality</vt:lpstr>
      <vt:lpstr>Q1 (i)</vt:lpstr>
      <vt:lpstr>Q1 (ii)</vt:lpstr>
      <vt:lpstr>Q1 (iii)</vt:lpstr>
      <vt:lpstr>Q1 (iv)</vt:lpstr>
      <vt:lpstr>Q1 (v)</vt:lpstr>
      <vt:lpstr>Q1 (vi)</vt:lpstr>
      <vt:lpstr>Q1 Answers</vt:lpstr>
      <vt:lpstr>Q2 Recovery</vt:lpstr>
      <vt:lpstr>Q2 PFA Mortality</vt:lpstr>
      <vt:lpstr>Q2 (i)</vt:lpstr>
      <vt:lpstr>Q2 (ii)</vt:lpstr>
      <vt:lpstr>Q2 (iii)</vt:lpstr>
      <vt:lpstr>Q2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Joseph Arthur Hook</cp:lastModifiedBy>
  <dcterms:created xsi:type="dcterms:W3CDTF">2017-10-20T14:10:12Z</dcterms:created>
  <dcterms:modified xsi:type="dcterms:W3CDTF">2022-09-14T12:37:21Z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